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1376" activeTab="0"/>
  </bookViews>
  <sheets>
    <sheet name="土木工程" sheetId="1" r:id="rId1"/>
    <sheet name="工管管理" sheetId="2" r:id="rId2"/>
    <sheet name="交通工程" sheetId="3" r:id="rId3"/>
    <sheet name="交通运输" sheetId="4" r:id="rId4"/>
    <sheet name="交通设备" sheetId="5" r:id="rId5"/>
  </sheets>
  <definedNames>
    <definedName name="_xlnm.Print_Titles" localSheetId="1">'工管管理'!$3:$3</definedName>
  </definedNames>
  <calcPr fullCalcOnLoad="1"/>
</workbook>
</file>

<file path=xl/sharedStrings.xml><?xml version="1.0" encoding="utf-8"?>
<sst xmlns="http://schemas.openxmlformats.org/spreadsheetml/2006/main" count="1302" uniqueCount="623">
  <si>
    <r>
      <rPr>
        <sz val="9"/>
        <rFont val="宋体"/>
        <family val="0"/>
      </rPr>
      <t>土木</t>
    </r>
    <r>
      <rPr>
        <sz val="9"/>
        <rFont val="Times New Roman"/>
        <family val="1"/>
      </rPr>
      <t>171</t>
    </r>
  </si>
  <si>
    <r>
      <rPr>
        <sz val="9"/>
        <rFont val="宋体"/>
        <family val="0"/>
      </rPr>
      <t>申欣茂</t>
    </r>
  </si>
  <si>
    <r>
      <rPr>
        <sz val="9"/>
        <rFont val="宋体"/>
        <family val="0"/>
      </rPr>
      <t>杨甜</t>
    </r>
  </si>
  <si>
    <r>
      <rPr>
        <sz val="9"/>
        <rFont val="宋体"/>
        <family val="0"/>
      </rPr>
      <t>孟雪</t>
    </r>
  </si>
  <si>
    <r>
      <rPr>
        <sz val="9"/>
        <rFont val="宋体"/>
        <family val="0"/>
      </rPr>
      <t>熊鹏威</t>
    </r>
  </si>
  <si>
    <r>
      <rPr>
        <sz val="9"/>
        <rFont val="宋体"/>
        <family val="0"/>
      </rPr>
      <t>何志良</t>
    </r>
  </si>
  <si>
    <r>
      <rPr>
        <sz val="9"/>
        <rFont val="宋体"/>
        <family val="0"/>
      </rPr>
      <t>孟世卓</t>
    </r>
  </si>
  <si>
    <r>
      <rPr>
        <sz val="9"/>
        <rFont val="宋体"/>
        <family val="0"/>
      </rPr>
      <t>王跃</t>
    </r>
  </si>
  <si>
    <r>
      <rPr>
        <sz val="9"/>
        <rFont val="宋体"/>
        <family val="0"/>
      </rPr>
      <t>陈润波</t>
    </r>
  </si>
  <si>
    <r>
      <rPr>
        <sz val="9"/>
        <rFont val="宋体"/>
        <family val="0"/>
      </rPr>
      <t>王国真</t>
    </r>
  </si>
  <si>
    <r>
      <rPr>
        <sz val="9"/>
        <rFont val="宋体"/>
        <family val="0"/>
      </rPr>
      <t>张润沛</t>
    </r>
  </si>
  <si>
    <r>
      <rPr>
        <sz val="9"/>
        <rFont val="宋体"/>
        <family val="0"/>
      </rPr>
      <t>王甚凯</t>
    </r>
  </si>
  <si>
    <r>
      <rPr>
        <sz val="9"/>
        <rFont val="宋体"/>
        <family val="0"/>
      </rPr>
      <t>阳维兴</t>
    </r>
  </si>
  <si>
    <r>
      <rPr>
        <sz val="9"/>
        <rFont val="宋体"/>
        <family val="0"/>
      </rPr>
      <t>成鑫诣</t>
    </r>
  </si>
  <si>
    <r>
      <rPr>
        <sz val="9"/>
        <rFont val="宋体"/>
        <family val="0"/>
      </rPr>
      <t>蔡明义</t>
    </r>
  </si>
  <si>
    <r>
      <rPr>
        <sz val="9"/>
        <rFont val="宋体"/>
        <family val="0"/>
      </rPr>
      <t>殷凯</t>
    </r>
  </si>
  <si>
    <r>
      <rPr>
        <sz val="9"/>
        <rFont val="宋体"/>
        <family val="0"/>
      </rPr>
      <t>王春林</t>
    </r>
  </si>
  <si>
    <r>
      <rPr>
        <sz val="9"/>
        <rFont val="宋体"/>
        <family val="0"/>
      </rPr>
      <t>刘悦建</t>
    </r>
  </si>
  <si>
    <r>
      <rPr>
        <sz val="9"/>
        <rFont val="宋体"/>
        <family val="0"/>
      </rPr>
      <t>宋彦</t>
    </r>
  </si>
  <si>
    <r>
      <rPr>
        <sz val="9"/>
        <rFont val="宋体"/>
        <family val="0"/>
      </rPr>
      <t>沈吴钦</t>
    </r>
  </si>
  <si>
    <r>
      <rPr>
        <sz val="9"/>
        <rFont val="宋体"/>
        <family val="0"/>
      </rPr>
      <t>杨佳龙</t>
    </r>
  </si>
  <si>
    <r>
      <rPr>
        <sz val="9"/>
        <rFont val="宋体"/>
        <family val="0"/>
      </rPr>
      <t>辛雨</t>
    </r>
  </si>
  <si>
    <r>
      <rPr>
        <sz val="9"/>
        <rFont val="宋体"/>
        <family val="0"/>
      </rPr>
      <t>程加明</t>
    </r>
  </si>
  <si>
    <r>
      <rPr>
        <sz val="9"/>
        <rFont val="宋体"/>
        <family val="0"/>
      </rPr>
      <t>徐溧祁</t>
    </r>
  </si>
  <si>
    <r>
      <rPr>
        <sz val="9"/>
        <rFont val="宋体"/>
        <family val="0"/>
      </rPr>
      <t>李沛杰</t>
    </r>
  </si>
  <si>
    <r>
      <rPr>
        <sz val="9"/>
        <rFont val="宋体"/>
        <family val="0"/>
      </rPr>
      <t>陈少勇</t>
    </r>
  </si>
  <si>
    <r>
      <rPr>
        <sz val="9"/>
        <rFont val="宋体"/>
        <family val="0"/>
      </rPr>
      <t>李星宇</t>
    </r>
  </si>
  <si>
    <r>
      <rPr>
        <sz val="9"/>
        <rFont val="宋体"/>
        <family val="0"/>
      </rPr>
      <t>李宵宇</t>
    </r>
  </si>
  <si>
    <r>
      <rPr>
        <sz val="9"/>
        <rFont val="宋体"/>
        <family val="0"/>
      </rPr>
      <t>土木</t>
    </r>
    <r>
      <rPr>
        <sz val="9"/>
        <rFont val="Times New Roman"/>
        <family val="1"/>
      </rPr>
      <t>172</t>
    </r>
  </si>
  <si>
    <r>
      <rPr>
        <sz val="9"/>
        <rFont val="宋体"/>
        <family val="0"/>
      </rPr>
      <t>陈峥</t>
    </r>
  </si>
  <si>
    <r>
      <rPr>
        <sz val="9"/>
        <rFont val="宋体"/>
        <family val="0"/>
      </rPr>
      <t>陈玉秀</t>
    </r>
  </si>
  <si>
    <r>
      <rPr>
        <sz val="9"/>
        <rFont val="宋体"/>
        <family val="0"/>
      </rPr>
      <t>丁旭</t>
    </r>
  </si>
  <si>
    <r>
      <rPr>
        <sz val="9"/>
        <rFont val="宋体"/>
        <family val="0"/>
      </rPr>
      <t>蒋函静</t>
    </r>
  </si>
  <si>
    <r>
      <rPr>
        <sz val="9"/>
        <rFont val="宋体"/>
        <family val="0"/>
      </rPr>
      <t>王海飞</t>
    </r>
  </si>
  <si>
    <r>
      <rPr>
        <sz val="9"/>
        <rFont val="宋体"/>
        <family val="0"/>
      </rPr>
      <t>杨勇</t>
    </r>
  </si>
  <si>
    <r>
      <rPr>
        <sz val="9"/>
        <rFont val="宋体"/>
        <family val="0"/>
      </rPr>
      <t>焦露超</t>
    </r>
  </si>
  <si>
    <r>
      <rPr>
        <sz val="9"/>
        <rFont val="宋体"/>
        <family val="0"/>
      </rPr>
      <t>杞晓波</t>
    </r>
  </si>
  <si>
    <r>
      <rPr>
        <sz val="9"/>
        <rFont val="宋体"/>
        <family val="0"/>
      </rPr>
      <t>章清松</t>
    </r>
  </si>
  <si>
    <r>
      <rPr>
        <sz val="9"/>
        <rFont val="宋体"/>
        <family val="0"/>
      </rPr>
      <t>陆铁元</t>
    </r>
  </si>
  <si>
    <r>
      <rPr>
        <sz val="9"/>
        <rFont val="宋体"/>
        <family val="0"/>
      </rPr>
      <t>黄文东</t>
    </r>
  </si>
  <si>
    <r>
      <rPr>
        <sz val="9"/>
        <rFont val="宋体"/>
        <family val="0"/>
      </rPr>
      <t>靳家乐</t>
    </r>
  </si>
  <si>
    <r>
      <rPr>
        <sz val="9"/>
        <rFont val="宋体"/>
        <family val="0"/>
      </rPr>
      <t>梁栋</t>
    </r>
  </si>
  <si>
    <r>
      <rPr>
        <sz val="9"/>
        <rFont val="宋体"/>
        <family val="0"/>
      </rPr>
      <t>赵彬荃</t>
    </r>
  </si>
  <si>
    <r>
      <rPr>
        <sz val="9"/>
        <rFont val="宋体"/>
        <family val="0"/>
      </rPr>
      <t>李吉祥</t>
    </r>
  </si>
  <si>
    <r>
      <rPr>
        <sz val="9"/>
        <rFont val="宋体"/>
        <family val="0"/>
      </rPr>
      <t>郑航</t>
    </r>
  </si>
  <si>
    <r>
      <rPr>
        <sz val="9"/>
        <rFont val="宋体"/>
        <family val="0"/>
      </rPr>
      <t>朱正天</t>
    </r>
  </si>
  <si>
    <r>
      <rPr>
        <sz val="9"/>
        <rFont val="宋体"/>
        <family val="0"/>
      </rPr>
      <t>许祺</t>
    </r>
  </si>
  <si>
    <r>
      <rPr>
        <sz val="9"/>
        <rFont val="宋体"/>
        <family val="0"/>
      </rPr>
      <t>阚德明</t>
    </r>
  </si>
  <si>
    <r>
      <rPr>
        <sz val="9"/>
        <rFont val="宋体"/>
        <family val="0"/>
      </rPr>
      <t>张亮</t>
    </r>
  </si>
  <si>
    <r>
      <rPr>
        <sz val="9"/>
        <rFont val="宋体"/>
        <family val="0"/>
      </rPr>
      <t>王权</t>
    </r>
  </si>
  <si>
    <r>
      <rPr>
        <sz val="9"/>
        <rFont val="宋体"/>
        <family val="0"/>
      </rPr>
      <t>雍琪军</t>
    </r>
  </si>
  <si>
    <r>
      <rPr>
        <sz val="9"/>
        <rFont val="宋体"/>
        <family val="0"/>
      </rPr>
      <t>沈志豪</t>
    </r>
  </si>
  <si>
    <r>
      <rPr>
        <sz val="9"/>
        <rFont val="宋体"/>
        <family val="0"/>
      </rPr>
      <t>万国智</t>
    </r>
  </si>
  <si>
    <r>
      <rPr>
        <sz val="9"/>
        <rFont val="宋体"/>
        <family val="0"/>
      </rPr>
      <t>徐瀚岳</t>
    </r>
  </si>
  <si>
    <r>
      <rPr>
        <sz val="9"/>
        <rFont val="宋体"/>
        <family val="0"/>
      </rPr>
      <t>钱磊</t>
    </r>
  </si>
  <si>
    <r>
      <rPr>
        <sz val="9"/>
        <rFont val="宋体"/>
        <family val="0"/>
      </rPr>
      <t>杨瑞</t>
    </r>
  </si>
  <si>
    <r>
      <rPr>
        <sz val="9"/>
        <rFont val="宋体"/>
        <family val="0"/>
      </rPr>
      <t>万苏康</t>
    </r>
  </si>
  <si>
    <r>
      <rPr>
        <sz val="9"/>
        <rFont val="宋体"/>
        <family val="0"/>
      </rPr>
      <t>韦屹凡</t>
    </r>
  </si>
  <si>
    <r>
      <rPr>
        <sz val="9"/>
        <rFont val="宋体"/>
        <family val="0"/>
      </rPr>
      <t>晁梓轩</t>
    </r>
  </si>
  <si>
    <r>
      <rPr>
        <sz val="9"/>
        <rFont val="宋体"/>
        <family val="0"/>
      </rPr>
      <t>土木</t>
    </r>
    <r>
      <rPr>
        <sz val="9"/>
        <rFont val="Times New Roman"/>
        <family val="1"/>
      </rPr>
      <t>173</t>
    </r>
  </si>
  <si>
    <r>
      <rPr>
        <sz val="9"/>
        <rFont val="宋体"/>
        <family val="0"/>
      </rPr>
      <t>李玉</t>
    </r>
  </si>
  <si>
    <r>
      <rPr>
        <sz val="9"/>
        <rFont val="宋体"/>
        <family val="0"/>
      </rPr>
      <t>陈晓钘</t>
    </r>
  </si>
  <si>
    <r>
      <rPr>
        <sz val="9"/>
        <rFont val="宋体"/>
        <family val="0"/>
      </rPr>
      <t>吴龙飞</t>
    </r>
  </si>
  <si>
    <r>
      <rPr>
        <sz val="9"/>
        <rFont val="宋体"/>
        <family val="0"/>
      </rPr>
      <t>葛浩忠</t>
    </r>
  </si>
  <si>
    <r>
      <rPr>
        <sz val="9"/>
        <rFont val="宋体"/>
        <family val="0"/>
      </rPr>
      <t>耿帅迪</t>
    </r>
  </si>
  <si>
    <r>
      <rPr>
        <sz val="9"/>
        <rFont val="宋体"/>
        <family val="0"/>
      </rPr>
      <t>张豪杰</t>
    </r>
  </si>
  <si>
    <r>
      <rPr>
        <sz val="9"/>
        <rFont val="宋体"/>
        <family val="0"/>
      </rPr>
      <t>阮晨成</t>
    </r>
  </si>
  <si>
    <r>
      <rPr>
        <sz val="9"/>
        <rFont val="宋体"/>
        <family val="0"/>
      </rPr>
      <t>魏天一</t>
    </r>
  </si>
  <si>
    <r>
      <rPr>
        <sz val="9"/>
        <rFont val="宋体"/>
        <family val="0"/>
      </rPr>
      <t>朱漫</t>
    </r>
  </si>
  <si>
    <r>
      <rPr>
        <sz val="9"/>
        <rFont val="宋体"/>
        <family val="0"/>
      </rPr>
      <t>张巍</t>
    </r>
  </si>
  <si>
    <r>
      <rPr>
        <sz val="9"/>
        <rFont val="宋体"/>
        <family val="0"/>
      </rPr>
      <t>李政章</t>
    </r>
  </si>
  <si>
    <r>
      <rPr>
        <sz val="9"/>
        <rFont val="宋体"/>
        <family val="0"/>
      </rPr>
      <t>杨杰</t>
    </r>
  </si>
  <si>
    <r>
      <rPr>
        <sz val="9"/>
        <rFont val="宋体"/>
        <family val="0"/>
      </rPr>
      <t>杨力</t>
    </r>
  </si>
  <si>
    <r>
      <rPr>
        <sz val="9"/>
        <rFont val="宋体"/>
        <family val="0"/>
      </rPr>
      <t>刘聪</t>
    </r>
  </si>
  <si>
    <r>
      <rPr>
        <sz val="9"/>
        <rFont val="宋体"/>
        <family val="0"/>
      </rPr>
      <t>杨许灵</t>
    </r>
  </si>
  <si>
    <r>
      <rPr>
        <sz val="9"/>
        <rFont val="宋体"/>
        <family val="0"/>
      </rPr>
      <t>张铭杰</t>
    </r>
  </si>
  <si>
    <r>
      <rPr>
        <sz val="9"/>
        <rFont val="宋体"/>
        <family val="0"/>
      </rPr>
      <t>许智文</t>
    </r>
  </si>
  <si>
    <r>
      <rPr>
        <sz val="9"/>
        <rFont val="宋体"/>
        <family val="0"/>
      </rPr>
      <t>严涛</t>
    </r>
  </si>
  <si>
    <r>
      <rPr>
        <sz val="9"/>
        <rFont val="宋体"/>
        <family val="0"/>
      </rPr>
      <t>朱哲雨</t>
    </r>
  </si>
  <si>
    <r>
      <rPr>
        <sz val="9"/>
        <rFont val="宋体"/>
        <family val="0"/>
      </rPr>
      <t>邹俊</t>
    </r>
  </si>
  <si>
    <r>
      <rPr>
        <sz val="9"/>
        <rFont val="宋体"/>
        <family val="0"/>
      </rPr>
      <t>屈彦良</t>
    </r>
  </si>
  <si>
    <r>
      <rPr>
        <sz val="9"/>
        <rFont val="宋体"/>
        <family val="0"/>
      </rPr>
      <t>刘伟</t>
    </r>
  </si>
  <si>
    <r>
      <rPr>
        <sz val="9"/>
        <rFont val="宋体"/>
        <family val="0"/>
      </rPr>
      <t>杨晨</t>
    </r>
  </si>
  <si>
    <r>
      <rPr>
        <sz val="9"/>
        <rFont val="宋体"/>
        <family val="0"/>
      </rPr>
      <t>何陆谊</t>
    </r>
  </si>
  <si>
    <r>
      <rPr>
        <sz val="9"/>
        <rFont val="宋体"/>
        <family val="0"/>
      </rPr>
      <t>袁锐</t>
    </r>
  </si>
  <si>
    <r>
      <rPr>
        <sz val="9"/>
        <rFont val="宋体"/>
        <family val="0"/>
      </rPr>
      <t>高立昌</t>
    </r>
  </si>
  <si>
    <r>
      <rPr>
        <sz val="9"/>
        <rFont val="宋体"/>
        <family val="0"/>
      </rPr>
      <t>韩雪</t>
    </r>
  </si>
  <si>
    <t>1602062001</t>
  </si>
  <si>
    <t>1706041032</t>
  </si>
  <si>
    <t>1722051076</t>
  </si>
  <si>
    <t>1726031019</t>
  </si>
  <si>
    <t>1712031070</t>
  </si>
  <si>
    <r>
      <rPr>
        <sz val="9"/>
        <rFont val="宋体"/>
        <family val="0"/>
      </rPr>
      <t>彭露溶</t>
    </r>
  </si>
  <si>
    <r>
      <rPr>
        <sz val="9"/>
        <rFont val="宋体"/>
        <family val="0"/>
      </rPr>
      <t>潘元元</t>
    </r>
  </si>
  <si>
    <r>
      <rPr>
        <sz val="9"/>
        <rFont val="宋体"/>
        <family val="0"/>
      </rPr>
      <t>吴亦哲</t>
    </r>
  </si>
  <si>
    <r>
      <rPr>
        <sz val="9"/>
        <rFont val="宋体"/>
        <family val="0"/>
      </rPr>
      <t>易林枫</t>
    </r>
  </si>
  <si>
    <r>
      <rPr>
        <sz val="9"/>
        <rFont val="宋体"/>
        <family val="0"/>
      </rPr>
      <t>张晨</t>
    </r>
  </si>
  <si>
    <r>
      <rPr>
        <sz val="9"/>
        <rFont val="宋体"/>
        <family val="0"/>
      </rPr>
      <t>高鹏</t>
    </r>
  </si>
  <si>
    <r>
      <rPr>
        <sz val="9"/>
        <rFont val="宋体"/>
        <family val="0"/>
      </rPr>
      <t>王乙富</t>
    </r>
  </si>
  <si>
    <r>
      <rPr>
        <sz val="9"/>
        <rFont val="宋体"/>
        <family val="0"/>
      </rPr>
      <t>曹韦唯</t>
    </r>
  </si>
  <si>
    <r>
      <rPr>
        <sz val="9"/>
        <rFont val="宋体"/>
        <family val="0"/>
      </rPr>
      <t>李耿杰</t>
    </r>
  </si>
  <si>
    <r>
      <t xml:space="preserve"> </t>
    </r>
    <r>
      <rPr>
        <b/>
        <u val="single"/>
        <sz val="16"/>
        <rFont val="宋体"/>
        <family val="0"/>
      </rPr>
      <t>交通与土木工程学</t>
    </r>
    <r>
      <rPr>
        <b/>
        <sz val="16"/>
        <rFont val="宋体"/>
        <family val="0"/>
      </rPr>
      <t>院</t>
    </r>
    <r>
      <rPr>
        <b/>
        <u val="single"/>
        <sz val="16"/>
        <rFont val="宋体"/>
        <family val="0"/>
      </rPr>
      <t>工程管理</t>
    </r>
    <r>
      <rPr>
        <b/>
        <u val="single"/>
        <sz val="16"/>
        <rFont val="Times New Roman"/>
        <family val="1"/>
      </rPr>
      <t>2017</t>
    </r>
    <r>
      <rPr>
        <b/>
        <sz val="16"/>
        <rFont val="宋体"/>
        <family val="0"/>
      </rPr>
      <t>级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年免试攻读硕士学位研究生综合测评成绩排名表</t>
    </r>
  </si>
  <si>
    <r>
      <rPr>
        <sz val="12"/>
        <rFont val="宋体"/>
        <family val="0"/>
      </rPr>
      <t>学院盖章：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</si>
  <si>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</si>
  <si>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专业
年级</t>
    </r>
  </si>
  <si>
    <r>
      <rPr>
        <sz val="10"/>
        <rFont val="宋体"/>
        <family val="0"/>
      </rPr>
      <t>专业年级
人数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</si>
  <si>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</si>
  <si>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学号</t>
    </r>
  </si>
  <si>
    <r>
      <rPr>
        <sz val="10"/>
        <rFont val="宋体"/>
        <family val="0"/>
      </rPr>
      <t>是否申请推免研究生</t>
    </r>
  </si>
  <si>
    <r>
      <rPr>
        <sz val="10"/>
        <rFont val="宋体"/>
        <family val="0"/>
      </rPr>
      <t>第一学年
综合测评分</t>
    </r>
  </si>
  <si>
    <r>
      <rPr>
        <sz val="10"/>
        <rFont val="宋体"/>
        <family val="0"/>
      </rPr>
      <t>第二学年
综合测评分</t>
    </r>
  </si>
  <si>
    <r>
      <rPr>
        <sz val="10"/>
        <rFont val="宋体"/>
        <family val="0"/>
      </rPr>
      <t>第三学年
综合测评分</t>
    </r>
  </si>
  <si>
    <r>
      <rPr>
        <sz val="10"/>
        <rFont val="宋体"/>
        <family val="0"/>
      </rPr>
      <t>第四学年
综合测评分</t>
    </r>
  </si>
  <si>
    <r>
      <rPr>
        <sz val="11"/>
        <rFont val="宋体"/>
        <family val="0"/>
      </rPr>
      <t>总综合
测评分</t>
    </r>
  </si>
  <si>
    <r>
      <rPr>
        <sz val="10"/>
        <rFont val="宋体"/>
        <family val="0"/>
      </rPr>
      <t>总综合测
评分排名</t>
    </r>
  </si>
  <si>
    <r>
      <rPr>
        <sz val="10"/>
        <rFont val="宋体"/>
        <family val="0"/>
      </rPr>
      <t>总综合测评分
排名百分比</t>
    </r>
  </si>
  <si>
    <r>
      <rPr>
        <sz val="9"/>
        <rFont val="宋体"/>
        <family val="0"/>
      </rPr>
      <t>总综合测评分
排名是否位于
专业年级前</t>
    </r>
    <r>
      <rPr>
        <sz val="9"/>
        <rFont val="Times New Roman"/>
        <family val="1"/>
      </rPr>
      <t>1/3</t>
    </r>
  </si>
  <si>
    <r>
      <rPr>
        <sz val="11"/>
        <rFont val="宋体"/>
        <family val="0"/>
      </rPr>
      <t>签名</t>
    </r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</si>
  <si>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173</t>
    </r>
  </si>
  <si>
    <r>
      <rPr>
        <sz val="9"/>
        <color indexed="8"/>
        <rFont val="宋体"/>
        <family val="0"/>
      </rPr>
      <t>丁喻</t>
    </r>
  </si>
  <si>
    <r>
      <rPr>
        <sz val="10"/>
        <color indexed="8"/>
        <rFont val="宋体"/>
        <family val="0"/>
      </rPr>
      <t>是</t>
    </r>
  </si>
  <si>
    <r>
      <rPr>
        <sz val="9"/>
        <color indexed="8"/>
        <rFont val="宋体"/>
        <family val="0"/>
      </rPr>
      <t>杨博文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</si>
  <si>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</si>
  <si>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172</t>
    </r>
  </si>
  <si>
    <r>
      <rPr>
        <sz val="9"/>
        <rFont val="宋体"/>
        <family val="0"/>
      </rPr>
      <t>孙雨清</t>
    </r>
  </si>
  <si>
    <r>
      <rPr>
        <sz val="10"/>
        <color indexed="8"/>
        <rFont val="宋体"/>
        <family val="0"/>
      </rPr>
      <t>是</t>
    </r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</si>
  <si>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171</t>
    </r>
  </si>
  <si>
    <r>
      <rPr>
        <sz val="9"/>
        <rFont val="宋体"/>
        <family val="0"/>
      </rPr>
      <t>葛潇</t>
    </r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</si>
  <si>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172</t>
    </r>
  </si>
  <si>
    <r>
      <rPr>
        <sz val="9"/>
        <rFont val="宋体"/>
        <family val="0"/>
      </rPr>
      <t>胡楚雪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</si>
  <si>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</si>
  <si>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刘凡</t>
    </r>
  </si>
  <si>
    <r>
      <rPr>
        <sz val="9"/>
        <rFont val="宋体"/>
        <family val="0"/>
      </rPr>
      <t>华镠芸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</si>
  <si>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</si>
  <si>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周丽娜</t>
    </r>
  </si>
  <si>
    <r>
      <rPr>
        <sz val="10"/>
        <color indexed="8"/>
        <rFont val="宋体"/>
        <family val="0"/>
      </rPr>
      <t>是</t>
    </r>
  </si>
  <si>
    <r>
      <rPr>
        <sz val="9"/>
        <color indexed="8"/>
        <rFont val="宋体"/>
        <family val="0"/>
      </rPr>
      <t>叶泽宇</t>
    </r>
  </si>
  <si>
    <r>
      <rPr>
        <sz val="9"/>
        <rFont val="宋体"/>
        <family val="0"/>
      </rPr>
      <t>李蒿岷</t>
    </r>
  </si>
  <si>
    <r>
      <rPr>
        <sz val="9"/>
        <rFont val="宋体"/>
        <family val="0"/>
      </rPr>
      <t>方苏美</t>
    </r>
  </si>
  <si>
    <r>
      <rPr>
        <sz val="9"/>
        <color indexed="8"/>
        <rFont val="宋体"/>
        <family val="0"/>
      </rPr>
      <t>徐佳敏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</si>
  <si>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</si>
  <si>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毕扬</t>
    </r>
  </si>
  <si>
    <r>
      <rPr>
        <sz val="9"/>
        <rFont val="宋体"/>
        <family val="0"/>
      </rPr>
      <t>杨彦丹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</si>
  <si>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</si>
  <si>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张颖</t>
    </r>
  </si>
  <si>
    <r>
      <rPr>
        <sz val="10"/>
        <rFont val="宋体"/>
        <family val="0"/>
      </rPr>
      <t>是</t>
    </r>
  </si>
  <si>
    <r>
      <rPr>
        <sz val="9"/>
        <rFont val="宋体"/>
        <family val="0"/>
      </rPr>
      <t>于迁洪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</si>
  <si>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</si>
  <si>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王金国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</si>
  <si>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</si>
  <si>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胡治彬</t>
    </r>
  </si>
  <si>
    <r>
      <rPr>
        <sz val="9"/>
        <color indexed="8"/>
        <rFont val="宋体"/>
        <family val="0"/>
      </rPr>
      <t>翟志超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</si>
  <si>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</si>
  <si>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</si>
  <si>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尉心怡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</si>
  <si>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</si>
  <si>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甘雨鑫</t>
    </r>
  </si>
  <si>
    <r>
      <rPr>
        <sz val="10"/>
        <color indexed="8"/>
        <rFont val="宋体"/>
        <family val="0"/>
      </rPr>
      <t>是</t>
    </r>
  </si>
  <si>
    <r>
      <rPr>
        <sz val="9"/>
        <color indexed="8"/>
        <rFont val="宋体"/>
        <family val="0"/>
      </rPr>
      <t>王婧</t>
    </r>
  </si>
  <si>
    <r>
      <rPr>
        <sz val="9"/>
        <color indexed="8"/>
        <rFont val="宋体"/>
        <family val="0"/>
      </rPr>
      <t>骆海婷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</si>
  <si>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</si>
  <si>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杨磊</t>
    </r>
  </si>
  <si>
    <r>
      <rPr>
        <sz val="9"/>
        <rFont val="宋体"/>
        <family val="0"/>
      </rPr>
      <t>祁寅</t>
    </r>
  </si>
  <si>
    <r>
      <rPr>
        <sz val="9"/>
        <rFont val="宋体"/>
        <family val="0"/>
      </rPr>
      <t>陆月</t>
    </r>
  </si>
  <si>
    <r>
      <rPr>
        <sz val="10"/>
        <rFont val="宋体"/>
        <family val="0"/>
      </rPr>
      <t>是</t>
    </r>
  </si>
  <si>
    <r>
      <rPr>
        <sz val="9"/>
        <rFont val="宋体"/>
        <family val="0"/>
      </rPr>
      <t>樊强军</t>
    </r>
  </si>
  <si>
    <r>
      <rPr>
        <sz val="9"/>
        <color indexed="8"/>
        <rFont val="宋体"/>
        <family val="0"/>
      </rPr>
      <t>蒋苏欣</t>
    </r>
  </si>
  <si>
    <r>
      <rPr>
        <sz val="9"/>
        <color indexed="8"/>
        <rFont val="宋体"/>
        <family val="0"/>
      </rPr>
      <t>潘钰洁</t>
    </r>
  </si>
  <si>
    <r>
      <rPr>
        <sz val="9"/>
        <color indexed="8"/>
        <rFont val="宋体"/>
        <family val="0"/>
      </rPr>
      <t>韦昕言</t>
    </r>
  </si>
  <si>
    <r>
      <rPr>
        <sz val="10"/>
        <rFont val="宋体"/>
        <family val="0"/>
      </rPr>
      <t>是</t>
    </r>
  </si>
  <si>
    <r>
      <rPr>
        <sz val="9"/>
        <rFont val="宋体"/>
        <family val="0"/>
      </rPr>
      <t>周传岳</t>
    </r>
  </si>
  <si>
    <r>
      <rPr>
        <sz val="9"/>
        <rFont val="宋体"/>
        <family val="0"/>
      </rPr>
      <t>陈益壮</t>
    </r>
  </si>
  <si>
    <r>
      <rPr>
        <sz val="9"/>
        <color indexed="8"/>
        <rFont val="宋体"/>
        <family val="0"/>
      </rPr>
      <t>刘文文</t>
    </r>
  </si>
  <si>
    <r>
      <rPr>
        <sz val="9"/>
        <rFont val="宋体"/>
        <family val="0"/>
      </rPr>
      <t>李树文</t>
    </r>
  </si>
  <si>
    <r>
      <rPr>
        <sz val="9"/>
        <rFont val="宋体"/>
        <family val="0"/>
      </rPr>
      <t>崔秋维</t>
    </r>
  </si>
  <si>
    <r>
      <rPr>
        <sz val="9"/>
        <rFont val="宋体"/>
        <family val="0"/>
      </rPr>
      <t>毛永恒</t>
    </r>
  </si>
  <si>
    <r>
      <rPr>
        <sz val="9"/>
        <color indexed="8"/>
        <rFont val="宋体"/>
        <family val="0"/>
      </rPr>
      <t>李海豪</t>
    </r>
  </si>
  <si>
    <r>
      <rPr>
        <sz val="9"/>
        <rFont val="宋体"/>
        <family val="0"/>
      </rPr>
      <t>许悦</t>
    </r>
  </si>
  <si>
    <r>
      <rPr>
        <sz val="9"/>
        <rFont val="宋体"/>
        <family val="0"/>
      </rPr>
      <t>韦海莹</t>
    </r>
  </si>
  <si>
    <r>
      <rPr>
        <sz val="9"/>
        <rFont val="宋体"/>
        <family val="0"/>
      </rPr>
      <t>杨彬</t>
    </r>
  </si>
  <si>
    <r>
      <rPr>
        <sz val="9"/>
        <rFont val="宋体"/>
        <family val="0"/>
      </rPr>
      <t>郑晓琳</t>
    </r>
  </si>
  <si>
    <r>
      <rPr>
        <sz val="9"/>
        <rFont val="宋体"/>
        <family val="0"/>
      </rPr>
      <t>张彧凡</t>
    </r>
  </si>
  <si>
    <r>
      <rPr>
        <sz val="9"/>
        <rFont val="宋体"/>
        <family val="0"/>
      </rPr>
      <t>赵佳艳</t>
    </r>
  </si>
  <si>
    <r>
      <rPr>
        <sz val="9"/>
        <rFont val="宋体"/>
        <family val="0"/>
      </rPr>
      <t>周玉蘭</t>
    </r>
  </si>
  <si>
    <r>
      <rPr>
        <sz val="9"/>
        <rFont val="宋体"/>
        <family val="0"/>
      </rPr>
      <t>许嘉慧</t>
    </r>
  </si>
  <si>
    <r>
      <rPr>
        <sz val="9"/>
        <color indexed="8"/>
        <rFont val="宋体"/>
        <family val="0"/>
      </rPr>
      <t>刘淦荣</t>
    </r>
  </si>
  <si>
    <r>
      <rPr>
        <sz val="9"/>
        <rFont val="宋体"/>
        <family val="0"/>
      </rPr>
      <t>陈璐</t>
    </r>
  </si>
  <si>
    <r>
      <rPr>
        <sz val="9"/>
        <color indexed="8"/>
        <rFont val="宋体"/>
        <family val="0"/>
      </rPr>
      <t>蒋振</t>
    </r>
  </si>
  <si>
    <r>
      <rPr>
        <sz val="9"/>
        <rFont val="宋体"/>
        <family val="0"/>
      </rPr>
      <t>邓志良</t>
    </r>
  </si>
  <si>
    <r>
      <rPr>
        <sz val="9"/>
        <color indexed="8"/>
        <rFont val="宋体"/>
        <family val="0"/>
      </rPr>
      <t>任泽宇</t>
    </r>
  </si>
  <si>
    <r>
      <rPr>
        <sz val="9"/>
        <rFont val="宋体"/>
        <family val="0"/>
      </rPr>
      <t>蔡浩威</t>
    </r>
  </si>
  <si>
    <r>
      <rPr>
        <sz val="9"/>
        <color indexed="8"/>
        <rFont val="宋体"/>
        <family val="0"/>
      </rPr>
      <t>林龙腾</t>
    </r>
  </si>
  <si>
    <r>
      <rPr>
        <sz val="9"/>
        <rFont val="宋体"/>
        <family val="0"/>
      </rPr>
      <t>李一帆</t>
    </r>
  </si>
  <si>
    <r>
      <rPr>
        <sz val="9"/>
        <rFont val="宋体"/>
        <family val="0"/>
      </rPr>
      <t>倪宇锋</t>
    </r>
  </si>
  <si>
    <r>
      <rPr>
        <sz val="9"/>
        <rFont val="宋体"/>
        <family val="0"/>
      </rPr>
      <t>刘伟明</t>
    </r>
  </si>
  <si>
    <r>
      <rPr>
        <sz val="9"/>
        <color indexed="8"/>
        <rFont val="宋体"/>
        <family val="0"/>
      </rPr>
      <t>邱志强</t>
    </r>
  </si>
  <si>
    <r>
      <rPr>
        <sz val="9"/>
        <rFont val="宋体"/>
        <family val="0"/>
      </rPr>
      <t>薛天顺</t>
    </r>
  </si>
  <si>
    <r>
      <rPr>
        <sz val="9"/>
        <rFont val="宋体"/>
        <family val="0"/>
      </rPr>
      <t>李阳</t>
    </r>
  </si>
  <si>
    <r>
      <rPr>
        <sz val="9"/>
        <color indexed="8"/>
        <rFont val="宋体"/>
        <family val="0"/>
      </rPr>
      <t>罗昆</t>
    </r>
  </si>
  <si>
    <r>
      <rPr>
        <sz val="9"/>
        <rFont val="宋体"/>
        <family val="0"/>
      </rPr>
      <t>周鼎程</t>
    </r>
  </si>
  <si>
    <r>
      <rPr>
        <sz val="9"/>
        <color indexed="8"/>
        <rFont val="宋体"/>
        <family val="0"/>
      </rPr>
      <t>史威</t>
    </r>
  </si>
  <si>
    <r>
      <rPr>
        <sz val="9"/>
        <rFont val="宋体"/>
        <family val="0"/>
      </rPr>
      <t>李强</t>
    </r>
  </si>
  <si>
    <r>
      <rPr>
        <sz val="9"/>
        <rFont val="宋体"/>
        <family val="0"/>
      </rPr>
      <t>金竹宇</t>
    </r>
  </si>
  <si>
    <r>
      <rPr>
        <sz val="9"/>
        <rFont val="宋体"/>
        <family val="0"/>
      </rPr>
      <t>邢海燕</t>
    </r>
  </si>
  <si>
    <r>
      <rPr>
        <sz val="9"/>
        <rFont val="宋体"/>
        <family val="0"/>
      </rPr>
      <t>张银飞</t>
    </r>
  </si>
  <si>
    <r>
      <rPr>
        <sz val="9"/>
        <color indexed="8"/>
        <rFont val="宋体"/>
        <family val="0"/>
      </rPr>
      <t>文有富</t>
    </r>
  </si>
  <si>
    <r>
      <rPr>
        <sz val="9"/>
        <rFont val="宋体"/>
        <family val="0"/>
      </rPr>
      <t>王朝冉</t>
    </r>
  </si>
  <si>
    <r>
      <rPr>
        <sz val="9"/>
        <color indexed="8"/>
        <rFont val="宋体"/>
        <family val="0"/>
      </rPr>
      <t>朱明健</t>
    </r>
  </si>
  <si>
    <r>
      <rPr>
        <sz val="9"/>
        <rFont val="宋体"/>
        <family val="0"/>
      </rPr>
      <t>徐恺</t>
    </r>
  </si>
  <si>
    <r>
      <rPr>
        <sz val="9"/>
        <color indexed="8"/>
        <rFont val="宋体"/>
        <family val="0"/>
      </rPr>
      <t>张学春</t>
    </r>
  </si>
  <si>
    <r>
      <rPr>
        <sz val="9"/>
        <color indexed="8"/>
        <rFont val="宋体"/>
        <family val="0"/>
      </rPr>
      <t>花骥骋</t>
    </r>
  </si>
  <si>
    <r>
      <rPr>
        <sz val="9"/>
        <rFont val="宋体"/>
        <family val="0"/>
      </rPr>
      <t>陆鹏宇</t>
    </r>
  </si>
  <si>
    <r>
      <rPr>
        <sz val="9"/>
        <rFont val="宋体"/>
        <family val="0"/>
      </rPr>
      <t>丁煜全</t>
    </r>
  </si>
  <si>
    <r>
      <rPr>
        <sz val="10"/>
        <color indexed="8"/>
        <rFont val="宋体"/>
        <family val="0"/>
      </rPr>
      <t>工管</t>
    </r>
    <r>
      <rPr>
        <sz val="10"/>
        <color indexed="8"/>
        <rFont val="Times New Roman"/>
        <family val="1"/>
      </rPr>
      <t>173</t>
    </r>
  </si>
  <si>
    <r>
      <rPr>
        <sz val="9"/>
        <color indexed="8"/>
        <rFont val="宋体"/>
        <family val="0"/>
      </rPr>
      <t>钦文杰</t>
    </r>
  </si>
  <si>
    <r>
      <rPr>
        <sz val="10"/>
        <color indexed="8"/>
        <rFont val="宋体"/>
        <family val="0"/>
      </rPr>
      <t>工管</t>
    </r>
    <r>
      <rPr>
        <sz val="10"/>
        <color indexed="8"/>
        <rFont val="Times New Roman"/>
        <family val="1"/>
      </rPr>
      <t>171</t>
    </r>
  </si>
  <si>
    <r>
      <rPr>
        <sz val="9"/>
        <rFont val="宋体"/>
        <family val="0"/>
      </rPr>
      <t>梁艺潆</t>
    </r>
  </si>
  <si>
    <r>
      <rPr>
        <sz val="9"/>
        <rFont val="宋体"/>
        <family val="0"/>
      </rPr>
      <t>谭爱</t>
    </r>
  </si>
  <si>
    <r>
      <rPr>
        <sz val="9"/>
        <rFont val="宋体"/>
        <family val="0"/>
      </rPr>
      <t>吴俣昊</t>
    </r>
  </si>
  <si>
    <r>
      <rPr>
        <sz val="9"/>
        <color indexed="8"/>
        <rFont val="宋体"/>
        <family val="0"/>
      </rPr>
      <t>毛镜然</t>
    </r>
  </si>
  <si>
    <r>
      <rPr>
        <sz val="9"/>
        <color indexed="8"/>
        <rFont val="宋体"/>
        <family val="0"/>
      </rPr>
      <t>张佳宇</t>
    </r>
  </si>
  <si>
    <r>
      <rPr>
        <sz val="9"/>
        <color indexed="8"/>
        <rFont val="宋体"/>
        <family val="0"/>
      </rPr>
      <t>陈熙</t>
    </r>
  </si>
  <si>
    <r>
      <rPr>
        <sz val="10"/>
        <color indexed="8"/>
        <rFont val="宋体"/>
        <family val="0"/>
      </rPr>
      <t>工管</t>
    </r>
    <r>
      <rPr>
        <sz val="10"/>
        <color indexed="8"/>
        <rFont val="Times New Roman"/>
        <family val="1"/>
      </rPr>
      <t>173</t>
    </r>
  </si>
  <si>
    <r>
      <rPr>
        <sz val="9"/>
        <color indexed="8"/>
        <rFont val="宋体"/>
        <family val="0"/>
      </rPr>
      <t>朱鹏杰</t>
    </r>
  </si>
  <si>
    <r>
      <rPr>
        <sz val="9"/>
        <rFont val="宋体"/>
        <family val="0"/>
      </rPr>
      <t>柳宜成</t>
    </r>
  </si>
  <si>
    <r>
      <rPr>
        <u val="single"/>
        <sz val="11"/>
        <color indexed="10"/>
        <rFont val="宋体"/>
        <family val="0"/>
      </rPr>
      <t>公示网页链接：</t>
    </r>
  </si>
  <si>
    <r>
      <rPr>
        <sz val="12"/>
        <rFont val="宋体"/>
        <family val="0"/>
      </rPr>
      <t>填表说明：</t>
    </r>
  </si>
  <si>
    <r>
      <t>1.</t>
    </r>
    <r>
      <rPr>
        <sz val="12"/>
        <rFont val="宋体"/>
        <family val="0"/>
      </rPr>
      <t>专业年级人数为该专业年级参加学生素质综合测评的学生数。</t>
    </r>
  </si>
  <si>
    <r>
      <t>2.</t>
    </r>
    <r>
      <rPr>
        <sz val="12"/>
        <rFont val="宋体"/>
        <family val="0"/>
      </rPr>
      <t>表中须填写申请人所在专业年级全部学生的综合测评成绩。</t>
    </r>
  </si>
  <si>
    <r>
      <t>3.</t>
    </r>
    <r>
      <rPr>
        <sz val="12"/>
        <rFont val="宋体"/>
        <family val="0"/>
      </rPr>
      <t>总综合测评分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第一学年综合测评分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第二学年综合测评分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第三学年综合测评分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第四学年综合测评分</t>
    </r>
  </si>
  <si>
    <r>
      <t>4.</t>
    </r>
    <r>
      <rPr>
        <sz val="12"/>
        <rFont val="宋体"/>
        <family val="0"/>
      </rPr>
      <t>总综合测评分排名百分比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（总综合测评分排名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专业年级人数</t>
    </r>
    <r>
      <rPr>
        <sz val="12"/>
        <rFont val="Times New Roman"/>
        <family val="1"/>
      </rPr>
      <t xml:space="preserve">)*100%
</t>
    </r>
  </si>
  <si>
    <r>
      <t>5.</t>
    </r>
    <r>
      <rPr>
        <sz val="12"/>
        <color indexed="8"/>
        <rFont val="宋体"/>
        <family val="0"/>
      </rPr>
      <t>公示网页链接请贴在表格末尾。</t>
    </r>
  </si>
  <si>
    <r>
      <rPr>
        <b/>
        <u val="single"/>
        <sz val="16"/>
        <rFont val="宋体"/>
        <family val="0"/>
      </rPr>
      <t>交通与土木工程学</t>
    </r>
    <r>
      <rPr>
        <b/>
        <sz val="16"/>
        <rFont val="宋体"/>
        <family val="0"/>
      </rPr>
      <t>院</t>
    </r>
    <r>
      <rPr>
        <b/>
        <u val="single"/>
        <sz val="16"/>
        <rFont val="宋体"/>
        <family val="0"/>
      </rPr>
      <t>土木工程</t>
    </r>
    <r>
      <rPr>
        <b/>
        <u val="single"/>
        <sz val="16"/>
        <rFont val="Times New Roman"/>
        <family val="1"/>
      </rPr>
      <t>2017</t>
    </r>
    <r>
      <rPr>
        <b/>
        <u val="single"/>
        <sz val="16"/>
        <rFont val="宋体"/>
        <family val="0"/>
      </rPr>
      <t>级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年免试攻读硕士学位研究生综合测评成绩排名表</t>
    </r>
  </si>
  <si>
    <r>
      <rPr>
        <sz val="12"/>
        <rFont val="宋体"/>
        <family val="0"/>
      </rPr>
      <t>学院盖章：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</si>
  <si>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</si>
  <si>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</si>
  <si>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</si>
  <si>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</si>
  <si>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</si>
  <si>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</si>
  <si>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</si>
  <si>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是</t>
    </r>
  </si>
  <si>
    <r>
      <rPr>
        <sz val="9"/>
        <rFont val="宋体"/>
        <family val="0"/>
      </rPr>
      <t>郑霄阳</t>
    </r>
  </si>
  <si>
    <r>
      <rPr>
        <sz val="9"/>
        <rFont val="宋体"/>
        <family val="0"/>
      </rPr>
      <t>倪楠</t>
    </r>
  </si>
  <si>
    <r>
      <rPr>
        <sz val="9"/>
        <rFont val="宋体"/>
        <family val="0"/>
      </rPr>
      <t>蒋顺祥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</si>
  <si>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171</t>
    </r>
  </si>
  <si>
    <r>
      <rPr>
        <sz val="10"/>
        <rFont val="宋体"/>
        <family val="0"/>
      </rPr>
      <t>韦慧婷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</si>
  <si>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173</t>
    </r>
  </si>
  <si>
    <r>
      <rPr>
        <sz val="10"/>
        <rFont val="宋体"/>
        <family val="0"/>
      </rPr>
      <t>张俊开</t>
    </r>
  </si>
  <si>
    <r>
      <t>交通与土木工程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交通工程</t>
    </r>
    <r>
      <rPr>
        <b/>
        <sz val="16"/>
        <rFont val="宋体"/>
        <family val="0"/>
      </rPr>
      <t>专业年级推荐免试攻读硕士学位研究生综合测评成绩排名表</t>
    </r>
  </si>
  <si>
    <t xml:space="preserve"> 院（室、中心）盖章：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</si>
  <si>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</si>
  <si>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</si>
  <si>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</si>
  <si>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</si>
  <si>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</si>
  <si>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</si>
  <si>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</si>
  <si>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</si>
  <si>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</si>
  <si>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</si>
  <si>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</si>
  <si>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</si>
  <si>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</si>
  <si>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</si>
  <si>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</si>
  <si>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交通工程172</t>
  </si>
  <si>
    <t>俞佩瑶</t>
  </si>
  <si>
    <t>1726021041</t>
  </si>
  <si>
    <t>是</t>
  </si>
  <si>
    <t>王海波</t>
  </si>
  <si>
    <t>1726021055</t>
  </si>
  <si>
    <t>单小轩</t>
  </si>
  <si>
    <t>1726021037</t>
  </si>
  <si>
    <t>许云红</t>
  </si>
  <si>
    <t>1726021038</t>
  </si>
  <si>
    <t>毛志敏</t>
  </si>
  <si>
    <t>1726021040</t>
  </si>
  <si>
    <t>是</t>
  </si>
  <si>
    <t>交通工程171</t>
  </si>
  <si>
    <t>程童</t>
  </si>
  <si>
    <t>1726021008</t>
  </si>
  <si>
    <r>
      <t>交通工程17</t>
    </r>
    <r>
      <rPr>
        <sz val="11"/>
        <color indexed="8"/>
        <rFont val="宋体"/>
        <family val="0"/>
      </rPr>
      <t>2</t>
    </r>
  </si>
  <si>
    <t>王译晗</t>
  </si>
  <si>
    <t>1726021035</t>
  </si>
  <si>
    <r>
      <t>交通工程17</t>
    </r>
    <r>
      <rPr>
        <sz val="11"/>
        <color indexed="8"/>
        <rFont val="宋体"/>
        <family val="0"/>
      </rPr>
      <t>1</t>
    </r>
  </si>
  <si>
    <t>王文青</t>
  </si>
  <si>
    <t>1726021002</t>
  </si>
  <si>
    <t>崔北坪</t>
  </si>
  <si>
    <t>1726021034</t>
  </si>
  <si>
    <t>徐思源</t>
  </si>
  <si>
    <t>1726021039</t>
  </si>
  <si>
    <t>张军波</t>
  </si>
  <si>
    <t>1726021021</t>
  </si>
  <si>
    <t>张小进</t>
  </si>
  <si>
    <t>1726021003</t>
  </si>
  <si>
    <r>
      <t>交通工程1</t>
    </r>
    <r>
      <rPr>
        <sz val="11"/>
        <color indexed="8"/>
        <rFont val="宋体"/>
        <family val="0"/>
      </rPr>
      <t>71</t>
    </r>
  </si>
  <si>
    <t>周文博</t>
  </si>
  <si>
    <t>1615032033</t>
  </si>
  <si>
    <t>徐加帅</t>
  </si>
  <si>
    <t>1726021017</t>
  </si>
  <si>
    <t>肖博</t>
  </si>
  <si>
    <t>1726021016</t>
  </si>
  <si>
    <t>王帅</t>
  </si>
  <si>
    <t>1726021026</t>
  </si>
  <si>
    <t>盛明安</t>
  </si>
  <si>
    <t>1726021023</t>
  </si>
  <si>
    <t>胡博文</t>
  </si>
  <si>
    <t>1726021019</t>
  </si>
  <si>
    <t>蒋承志</t>
  </si>
  <si>
    <t>1726021065</t>
  </si>
  <si>
    <t>否</t>
  </si>
  <si>
    <t>撒青博</t>
  </si>
  <si>
    <t>1726021018</t>
  </si>
  <si>
    <t>姚言飞</t>
  </si>
  <si>
    <t>1726021015</t>
  </si>
  <si>
    <t>孙鹏</t>
  </si>
  <si>
    <t>1726021012</t>
  </si>
  <si>
    <t>皇甫林鑫</t>
  </si>
  <si>
    <t>1726021013</t>
  </si>
  <si>
    <t>贺彦瑞</t>
  </si>
  <si>
    <t>1726021028</t>
  </si>
  <si>
    <t>叶欢</t>
  </si>
  <si>
    <t>1726021056</t>
  </si>
  <si>
    <t>陈泽煜</t>
  </si>
  <si>
    <t>1726021043</t>
  </si>
  <si>
    <t>殷苏磊</t>
  </si>
  <si>
    <t>1726021022</t>
  </si>
  <si>
    <t>林诗淇</t>
  </si>
  <si>
    <t>1726021045</t>
  </si>
  <si>
    <t>周陆豪</t>
  </si>
  <si>
    <t>1726021030</t>
  </si>
  <si>
    <t>白晨阳</t>
  </si>
  <si>
    <t>1726021051</t>
  </si>
  <si>
    <t>杨佳亮</t>
  </si>
  <si>
    <t>1726021064</t>
  </si>
  <si>
    <t>吴晓禹</t>
  </si>
  <si>
    <t>1726021014</t>
  </si>
  <si>
    <t>王邦国</t>
  </si>
  <si>
    <t>1726021029</t>
  </si>
  <si>
    <t>方佳辉</t>
  </si>
  <si>
    <t>1715051054</t>
  </si>
  <si>
    <t>许文涛</t>
  </si>
  <si>
    <t>1726021010</t>
  </si>
  <si>
    <t>谢仁杰</t>
  </si>
  <si>
    <t>1602062018</t>
  </si>
  <si>
    <t>姜炜珉</t>
  </si>
  <si>
    <t>1726021061</t>
  </si>
  <si>
    <t>彭晨</t>
  </si>
  <si>
    <t>1726021032</t>
  </si>
  <si>
    <t>李博展</t>
  </si>
  <si>
    <t>1726021049</t>
  </si>
  <si>
    <t>顾皓俊</t>
  </si>
  <si>
    <t>1726021057</t>
  </si>
  <si>
    <t>冯银成</t>
  </si>
  <si>
    <t>1726021067</t>
  </si>
  <si>
    <t>高泽峰</t>
  </si>
  <si>
    <t>1726021063</t>
  </si>
  <si>
    <t>刘家兴</t>
  </si>
  <si>
    <t>1726021046</t>
  </si>
  <si>
    <t>黄喜成</t>
  </si>
  <si>
    <t>1726021053</t>
  </si>
  <si>
    <t>白钰杰</t>
  </si>
  <si>
    <t>1726021050</t>
  </si>
  <si>
    <t>倪显伟</t>
  </si>
  <si>
    <t>1726021047</t>
  </si>
  <si>
    <t>付亚鹏</t>
  </si>
  <si>
    <t>1726021052</t>
  </si>
  <si>
    <t>刘旭</t>
  </si>
  <si>
    <t>1726021054</t>
  </si>
  <si>
    <t>庄姜豪</t>
  </si>
  <si>
    <t>1726021059</t>
  </si>
  <si>
    <t>邱炜</t>
  </si>
  <si>
    <t>1726021011</t>
  </si>
  <si>
    <t>张弘</t>
  </si>
  <si>
    <t>1726021066</t>
  </si>
  <si>
    <t>胡会</t>
  </si>
  <si>
    <t>1715061077</t>
  </si>
  <si>
    <t>蒋振波</t>
  </si>
  <si>
    <t>1726021042</t>
  </si>
  <si>
    <t>公示网页链接：</t>
  </si>
  <si>
    <t>填表说明：</t>
  </si>
  <si>
    <t>1.专业年级人数为该专业年级参加2017-2018学年学生素质综合测评的学生数。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</si>
  <si>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</si>
  <si>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</si>
  <si>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</si>
  <si>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</si>
  <si>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r>
      <t>交通与土木工程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交通运输</t>
    </r>
    <r>
      <rPr>
        <b/>
        <sz val="16"/>
        <rFont val="宋体"/>
        <family val="0"/>
      </rPr>
      <t>专业年级推荐免试攻读硕士学位研究生综合测评成绩排名表</t>
    </r>
  </si>
  <si>
    <t>交通运输171</t>
  </si>
  <si>
    <t>田颖</t>
  </si>
  <si>
    <t>交通运输172</t>
  </si>
  <si>
    <t>孙景景</t>
  </si>
  <si>
    <t>冯寅飞</t>
  </si>
  <si>
    <t>顾晨琴</t>
  </si>
  <si>
    <t>王子晴</t>
  </si>
  <si>
    <t>徐诗嘉</t>
  </si>
  <si>
    <t>崔亚男</t>
  </si>
  <si>
    <t>肖羽嘉</t>
  </si>
  <si>
    <t>黄薇</t>
  </si>
  <si>
    <t>何健</t>
  </si>
  <si>
    <t>华艾</t>
  </si>
  <si>
    <t>邹学婷</t>
  </si>
  <si>
    <t>叶鑫</t>
  </si>
  <si>
    <t>王秋梅</t>
  </si>
  <si>
    <t>袁亚莉</t>
  </si>
  <si>
    <t>赵新标</t>
  </si>
  <si>
    <t>范若兰</t>
  </si>
  <si>
    <t>梁晓霞</t>
  </si>
  <si>
    <t>籍泽元</t>
  </si>
  <si>
    <t>胡蝶</t>
  </si>
  <si>
    <t>王媛</t>
  </si>
  <si>
    <t>金加志</t>
  </si>
  <si>
    <t>蔡涛</t>
  </si>
  <si>
    <t>否</t>
  </si>
  <si>
    <t>张文静</t>
  </si>
  <si>
    <t>覃海洋</t>
  </si>
  <si>
    <t>王宇魁</t>
  </si>
  <si>
    <t>尤逸文</t>
  </si>
  <si>
    <t>宋成华</t>
  </si>
  <si>
    <t>陶阳晨</t>
  </si>
  <si>
    <t>程陆洋</t>
  </si>
  <si>
    <t>陈磊</t>
  </si>
  <si>
    <t>付庭友</t>
  </si>
  <si>
    <t>范菲阳</t>
  </si>
  <si>
    <t>徐翔宇</t>
  </si>
  <si>
    <t>陆媛媛</t>
  </si>
  <si>
    <t>顾炜璐</t>
  </si>
  <si>
    <t>林葳</t>
  </si>
  <si>
    <t>徐逸清</t>
  </si>
  <si>
    <t>姚凡夫</t>
  </si>
  <si>
    <t>陈玥</t>
  </si>
  <si>
    <t>陈彦汝</t>
  </si>
  <si>
    <t>交通运输171</t>
  </si>
  <si>
    <t>陈旭</t>
  </si>
  <si>
    <t>郑广宇</t>
  </si>
  <si>
    <t>王宝乐</t>
  </si>
  <si>
    <t>曹滔</t>
  </si>
  <si>
    <t>吴南池</t>
  </si>
  <si>
    <t>葛斌</t>
  </si>
  <si>
    <t>莫宇珂</t>
  </si>
  <si>
    <t>丁建</t>
  </si>
  <si>
    <t>崔继承</t>
  </si>
  <si>
    <t>郭兰</t>
  </si>
  <si>
    <t>柴元甫</t>
  </si>
  <si>
    <t>王双斌</t>
  </si>
  <si>
    <t>牛思哲</t>
  </si>
  <si>
    <t>谢景航</t>
  </si>
  <si>
    <t>张鸿楷</t>
  </si>
  <si>
    <t>刘子维</t>
  </si>
  <si>
    <t>郝超钰</t>
  </si>
  <si>
    <t>曹凌仙</t>
  </si>
  <si>
    <t>高成</t>
  </si>
  <si>
    <t>钟敏</t>
  </si>
  <si>
    <t>孙晨曦</t>
  </si>
  <si>
    <t>杨晋一</t>
  </si>
  <si>
    <t>吕恒</t>
  </si>
  <si>
    <t>陈钰彬</t>
  </si>
  <si>
    <t>杨鑫</t>
  </si>
  <si>
    <r>
      <t>交通与土木工程</t>
    </r>
    <r>
      <rPr>
        <b/>
        <sz val="16"/>
        <rFont val="宋体"/>
        <family val="0"/>
      </rPr>
      <t xml:space="preserve">学院 </t>
    </r>
    <r>
      <rPr>
        <b/>
        <u val="single"/>
        <sz val="16"/>
        <rFont val="宋体"/>
        <family val="0"/>
      </rPr>
      <t>交通设备与控制工程</t>
    </r>
    <r>
      <rPr>
        <b/>
        <sz val="16"/>
        <rFont val="宋体"/>
        <family val="0"/>
      </rPr>
      <t>专业年级推荐免试攻读硕士学位研究生综合测评成绩排名表</t>
    </r>
  </si>
  <si>
    <t xml:space="preserve">院（室、中心）盖章：                                                           制表人签名：               分管学生工作副书记签名：                  </t>
  </si>
  <si>
    <t>姓名</t>
  </si>
  <si>
    <t>学号</t>
  </si>
  <si>
    <t>交通设备172</t>
  </si>
  <si>
    <t>刘佳丽</t>
  </si>
  <si>
    <t>1726041042</t>
  </si>
  <si>
    <t>交通设备173</t>
  </si>
  <si>
    <t>李苏意</t>
  </si>
  <si>
    <t>1726041080</t>
  </si>
  <si>
    <t>赵小敏</t>
  </si>
  <si>
    <t>1726041070</t>
  </si>
  <si>
    <t>李鹏昌</t>
  </si>
  <si>
    <t>1726041057</t>
  </si>
  <si>
    <t>交通设备171</t>
  </si>
  <si>
    <t>蒋文凤</t>
  </si>
  <si>
    <t>1726041006</t>
  </si>
  <si>
    <t>丁政年</t>
  </si>
  <si>
    <t>1726041047</t>
  </si>
  <si>
    <t>陆心竹</t>
  </si>
  <si>
    <t>1726041010</t>
  </si>
  <si>
    <t>韩刚庆</t>
  </si>
  <si>
    <t>1726041019</t>
  </si>
  <si>
    <t>王小月</t>
  </si>
  <si>
    <t>1726041001</t>
  </si>
  <si>
    <t>张慧子</t>
  </si>
  <si>
    <t>1726041032</t>
  </si>
  <si>
    <t>张慧琪</t>
  </si>
  <si>
    <t>1726041002</t>
  </si>
  <si>
    <t>陈鹏</t>
  </si>
  <si>
    <t>1726041060</t>
  </si>
  <si>
    <t>夏有萌</t>
  </si>
  <si>
    <t>1726041023</t>
  </si>
  <si>
    <t>环蓉</t>
  </si>
  <si>
    <t>1726041008</t>
  </si>
  <si>
    <t>侯君</t>
  </si>
  <si>
    <t>1726041009</t>
  </si>
  <si>
    <t>葛俊培</t>
  </si>
  <si>
    <t>1726041063</t>
  </si>
  <si>
    <t>吴雨娟</t>
  </si>
  <si>
    <t>1726041064</t>
  </si>
  <si>
    <t>吕昌</t>
  </si>
  <si>
    <t>1726041083</t>
  </si>
  <si>
    <t>陈九宇</t>
  </si>
  <si>
    <t>1726041051</t>
  </si>
  <si>
    <t>马国庆</t>
  </si>
  <si>
    <t>1726041046</t>
  </si>
  <si>
    <t>邬舒</t>
  </si>
  <si>
    <t>1726041003</t>
  </si>
  <si>
    <t>许阳</t>
  </si>
  <si>
    <t>1726041016</t>
  </si>
  <si>
    <t>黄春雨</t>
  </si>
  <si>
    <t>1726041004</t>
  </si>
  <si>
    <t>周沂</t>
  </si>
  <si>
    <t>1726041007</t>
  </si>
  <si>
    <t>庞俊炎</t>
  </si>
  <si>
    <t>1726041048</t>
  </si>
  <si>
    <t>吕凌波</t>
  </si>
  <si>
    <t>1726041081</t>
  </si>
  <si>
    <t>赵洋</t>
  </si>
  <si>
    <t>1726041021</t>
  </si>
  <si>
    <t>李爽</t>
  </si>
  <si>
    <t>1726041082</t>
  </si>
  <si>
    <t>王尉臣</t>
  </si>
  <si>
    <t>1726041055</t>
  </si>
  <si>
    <t>章强</t>
  </si>
  <si>
    <t>1726041015</t>
  </si>
  <si>
    <t>秦汉</t>
  </si>
  <si>
    <t>1726041053</t>
  </si>
  <si>
    <t>常潇</t>
  </si>
  <si>
    <t>1726041072</t>
  </si>
  <si>
    <t>陆臻怡</t>
  </si>
  <si>
    <t>1726041027</t>
  </si>
  <si>
    <t>唐宇亮</t>
  </si>
  <si>
    <t>1726041026</t>
  </si>
  <si>
    <t>沈莉婷</t>
  </si>
  <si>
    <t>1726041034</t>
  </si>
  <si>
    <t>徐少杰</t>
  </si>
  <si>
    <t>1726041045</t>
  </si>
  <si>
    <t>司天浩</t>
  </si>
  <si>
    <t>1726041077</t>
  </si>
  <si>
    <t>马雪仪</t>
  </si>
  <si>
    <t>1726041071</t>
  </si>
  <si>
    <t>陈欢</t>
  </si>
  <si>
    <t>1726041039</t>
  </si>
  <si>
    <t>王猛</t>
  </si>
  <si>
    <t>1726041079</t>
  </si>
  <si>
    <t>焦婕</t>
  </si>
  <si>
    <t>1726041036</t>
  </si>
  <si>
    <t>陆逸</t>
  </si>
  <si>
    <t>1726041056</t>
  </si>
  <si>
    <t>张春雨</t>
  </si>
  <si>
    <t>1726041050</t>
  </si>
  <si>
    <t>蔡倩</t>
  </si>
  <si>
    <t>1726041041</t>
  </si>
  <si>
    <t>秦新阳</t>
  </si>
  <si>
    <t>1726041049</t>
  </si>
  <si>
    <t>杜博宇</t>
  </si>
  <si>
    <t>1726041018</t>
  </si>
  <si>
    <t>董翔宇</t>
  </si>
  <si>
    <t>1726041058</t>
  </si>
  <si>
    <t>孙萌</t>
  </si>
  <si>
    <t>1726041065</t>
  </si>
  <si>
    <t>郝福鑫</t>
  </si>
  <si>
    <t>1726041089</t>
  </si>
  <si>
    <t>钱一菡</t>
  </si>
  <si>
    <t>1726041038</t>
  </si>
  <si>
    <t>黄珍伟</t>
  </si>
  <si>
    <t>1726041052</t>
  </si>
  <si>
    <t>杜恩年</t>
  </si>
  <si>
    <t>1726041024</t>
  </si>
  <si>
    <t>王义</t>
  </si>
  <si>
    <t>1726041054</t>
  </si>
  <si>
    <t>罗文昊</t>
  </si>
  <si>
    <t>1726041088</t>
  </si>
  <si>
    <t>蒋雯</t>
  </si>
  <si>
    <t>1726041062</t>
  </si>
  <si>
    <t>壮峻锋</t>
  </si>
  <si>
    <t>1726041025</t>
  </si>
  <si>
    <t>王磊</t>
  </si>
  <si>
    <t>1726041020</t>
  </si>
  <si>
    <t>姜致远</t>
  </si>
  <si>
    <t>1726041013</t>
  </si>
  <si>
    <t>姚文军</t>
  </si>
  <si>
    <t>1726041059</t>
  </si>
  <si>
    <t>陈丽慧</t>
  </si>
  <si>
    <t>1726041061</t>
  </si>
  <si>
    <t>谢铮炜</t>
  </si>
  <si>
    <t>1726041084</t>
  </si>
  <si>
    <t>陈江南</t>
  </si>
  <si>
    <t>1726041043</t>
  </si>
  <si>
    <t>杨靖华</t>
  </si>
  <si>
    <t>1726041022</t>
  </si>
  <si>
    <t>蔡煜</t>
  </si>
  <si>
    <t>1726041085</t>
  </si>
  <si>
    <t>卞欣雅</t>
  </si>
  <si>
    <t>1726041069</t>
  </si>
  <si>
    <t>王林泉</t>
  </si>
  <si>
    <t>1726041017</t>
  </si>
  <si>
    <t>时弘弢</t>
  </si>
  <si>
    <t>1726041086</t>
  </si>
  <si>
    <t>孙家浩</t>
  </si>
  <si>
    <t>1726041044</t>
  </si>
  <si>
    <t>李家楠</t>
  </si>
  <si>
    <t>1726041087</t>
  </si>
  <si>
    <t>张源虎</t>
  </si>
  <si>
    <t>1726041076</t>
  </si>
  <si>
    <t>李志香</t>
  </si>
  <si>
    <t>1726041035</t>
  </si>
  <si>
    <t>黄玉峰</t>
  </si>
  <si>
    <t>1726041028</t>
  </si>
  <si>
    <t>张旭东</t>
  </si>
  <si>
    <t>1726041029</t>
  </si>
  <si>
    <t>张文浩</t>
  </si>
  <si>
    <t>1726041078</t>
  </si>
  <si>
    <t>李锦</t>
  </si>
  <si>
    <t>1726041030</t>
  </si>
  <si>
    <t>胡津辉</t>
  </si>
  <si>
    <t>1726041012</t>
  </si>
  <si>
    <t>王瑞阳</t>
  </si>
  <si>
    <t>1726041073</t>
  </si>
  <si>
    <t>黄妍</t>
  </si>
  <si>
    <t>1726041067</t>
  </si>
  <si>
    <t>孔世文</t>
  </si>
  <si>
    <t>1726041090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</si>
</sst>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0_ "/>
    <numFmt numFmtId="179" formatCode="0.00_);[Red]\(0.00\)"/>
    <numFmt numFmtId="180" formatCode="0.000_);[Red]\(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u val="single"/>
      <sz val="11"/>
      <color indexed="10"/>
      <name val="宋体"/>
      <family val="0"/>
    </font>
    <font>
      <sz val="12"/>
      <color indexed="8"/>
      <name val="宋体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u val="single"/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/>
    </xf>
    <xf numFmtId="176" fontId="26" fillId="0" borderId="9" xfId="0" applyNumberFormat="1" applyFont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0" fontId="26" fillId="19" borderId="9" xfId="0" applyFont="1" applyFill="1" applyBorder="1" applyAlignment="1">
      <alignment horizontal="center"/>
    </xf>
    <xf numFmtId="176" fontId="26" fillId="19" borderId="9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179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0" fontId="34" fillId="0" borderId="10" xfId="0" applyNumberFormat="1" applyFont="1" applyBorder="1" applyAlignment="1">
      <alignment horizontal="center" vertical="center" wrapText="1"/>
    </xf>
    <xf numFmtId="179" fontId="3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179" fontId="26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6" fontId="42" fillId="19" borderId="9" xfId="0" applyNumberFormat="1" applyFont="1" applyFill="1" applyBorder="1" applyAlignment="1">
      <alignment horizontal="center" vertical="center"/>
    </xf>
    <xf numFmtId="176" fontId="34" fillId="0" borderId="9" xfId="0" applyNumberFormat="1" applyFont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0" fontId="43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176" fontId="34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79" fontId="41" fillId="0" borderId="9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31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10" fontId="32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0" fontId="32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10" fontId="32" fillId="0" borderId="0" xfId="0" applyNumberFormat="1" applyFont="1" applyBorder="1" applyAlignment="1">
      <alignment vertical="center"/>
    </xf>
    <xf numFmtId="10" fontId="32" fillId="0" borderId="0" xfId="0" applyNumberFormat="1" applyFont="1" applyFill="1" applyBorder="1" applyAlignment="1">
      <alignment horizontal="left" vertical="center" wrapText="1"/>
    </xf>
    <xf numFmtId="179" fontId="32" fillId="0" borderId="0" xfId="0" applyNumberFormat="1" applyFont="1" applyBorder="1" applyAlignment="1">
      <alignment vertical="center"/>
    </xf>
    <xf numFmtId="179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10" fontId="34" fillId="0" borderId="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176" fontId="26" fillId="0" borderId="9" xfId="0" applyNumberFormat="1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179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0" fontId="37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79" fontId="34" fillId="0" borderId="12" xfId="0" applyNumberFormat="1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78" fontId="26" fillId="0" borderId="9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>
      <alignment horizontal="center" vertical="center"/>
    </xf>
    <xf numFmtId="179" fontId="34" fillId="0" borderId="11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179" fontId="35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10" fontId="32" fillId="0" borderId="0" xfId="0" applyNumberFormat="1" applyFont="1" applyAlignment="1">
      <alignment vertical="center"/>
    </xf>
    <xf numFmtId="0" fontId="30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/>
    </xf>
    <xf numFmtId="0" fontId="3" fillId="0" borderId="9" xfId="40" applyFont="1" applyBorder="1" applyAlignment="1">
      <alignment horizontal="center" wrapText="1"/>
      <protection/>
    </xf>
    <xf numFmtId="0" fontId="0" fillId="0" borderId="9" xfId="40" applyFont="1" applyBorder="1" applyAlignment="1">
      <alignment/>
      <protection/>
    </xf>
    <xf numFmtId="0" fontId="45" fillId="0" borderId="9" xfId="40" applyFont="1" applyBorder="1" applyAlignment="1">
      <alignment/>
      <protection/>
    </xf>
    <xf numFmtId="0" fontId="40" fillId="0" borderId="9" xfId="40" applyBorder="1" applyAlignment="1">
      <alignment/>
      <protection/>
    </xf>
    <xf numFmtId="0" fontId="40" fillId="0" borderId="9" xfId="40" applyBorder="1" applyAlignment="1">
      <alignment horizontal="left"/>
      <protection/>
    </xf>
    <xf numFmtId="0" fontId="2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/>
      <protection/>
    </xf>
    <xf numFmtId="10" fontId="4" fillId="0" borderId="9" xfId="40" applyNumberFormat="1" applyFont="1" applyBorder="1" applyAlignment="1">
      <alignment horizontal="center" vertical="center" wrapText="1"/>
      <protection/>
    </xf>
    <xf numFmtId="10" fontId="46" fillId="0" borderId="9" xfId="40" applyNumberFormat="1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/>
      <protection/>
    </xf>
    <xf numFmtId="0" fontId="47" fillId="0" borderId="9" xfId="40" applyFont="1" applyBorder="1" applyAlignment="1">
      <alignment horizontal="center" vertical="center"/>
      <protection/>
    </xf>
    <xf numFmtId="0" fontId="2" fillId="0" borderId="9" xfId="40" applyFont="1" applyBorder="1">
      <alignment vertical="center"/>
      <protection/>
    </xf>
    <xf numFmtId="178" fontId="47" fillId="0" borderId="9" xfId="40" applyNumberFormat="1" applyFont="1" applyBorder="1" applyAlignment="1">
      <alignment horizontal="center" vertical="center"/>
      <protection/>
    </xf>
    <xf numFmtId="178" fontId="48" fillId="0" borderId="9" xfId="40" applyNumberFormat="1" applyFont="1" applyBorder="1" applyAlignment="1">
      <alignment horizontal="center" vertical="center"/>
      <protection/>
    </xf>
    <xf numFmtId="0" fontId="48" fillId="0" borderId="9" xfId="40" applyFont="1" applyBorder="1" applyAlignment="1">
      <alignment horizontal="center" vertical="center"/>
      <protection/>
    </xf>
    <xf numFmtId="10" fontId="48" fillId="0" borderId="9" xfId="40" applyNumberFormat="1" applyFont="1" applyBorder="1" applyAlignment="1">
      <alignment horizontal="center" vertical="center"/>
      <protection/>
    </xf>
    <xf numFmtId="49" fontId="2" fillId="0" borderId="9" xfId="41" applyNumberFormat="1" applyFont="1" applyBorder="1" applyAlignment="1">
      <alignment horizontal="center" vertical="center"/>
      <protection/>
    </xf>
    <xf numFmtId="178" fontId="2" fillId="0" borderId="9" xfId="40" applyNumberFormat="1" applyFont="1" applyBorder="1" applyAlignment="1">
      <alignment horizontal="center" vertical="center"/>
      <protection/>
    </xf>
    <xf numFmtId="10" fontId="47" fillId="0" borderId="9" xfId="40" applyNumberFormat="1" applyFont="1" applyBorder="1" applyAlignment="1">
      <alignment horizontal="center" vertical="center"/>
      <protection/>
    </xf>
    <xf numFmtId="0" fontId="49" fillId="0" borderId="0" xfId="40" applyFont="1" applyAlignment="1">
      <alignment horizontal="left" vertical="center"/>
      <protection/>
    </xf>
    <xf numFmtId="0" fontId="2" fillId="0" borderId="0" xfId="40" applyFont="1" applyAlignment="1">
      <alignment vertical="center" wrapText="1"/>
      <protection/>
    </xf>
    <xf numFmtId="31" fontId="45" fillId="0" borderId="0" xfId="40" applyNumberFormat="1" applyFont="1" applyAlignment="1">
      <alignment vertical="center" wrapText="1"/>
      <protection/>
    </xf>
    <xf numFmtId="31" fontId="0" fillId="0" borderId="0" xfId="40" applyNumberFormat="1" applyFont="1" applyAlignment="1">
      <alignment vertical="center" wrapText="1"/>
      <protection/>
    </xf>
    <xf numFmtId="0" fontId="40" fillId="0" borderId="0" xfId="40" applyAlignment="1">
      <alignment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Alignment="1">
      <alignment horizontal="left" vertical="center" wrapText="1"/>
      <protection/>
    </xf>
    <xf numFmtId="10" fontId="45" fillId="0" borderId="0" xfId="40" applyNumberFormat="1" applyFont="1" applyAlignment="1">
      <alignment horizontal="center" vertical="center" wrapText="1"/>
      <protection/>
    </xf>
    <xf numFmtId="10" fontId="0" fillId="0" borderId="0" xfId="40" applyNumberFormat="1" applyFont="1" applyAlignment="1">
      <alignment horizontal="center" vertical="center" wrapText="1"/>
      <protection/>
    </xf>
    <xf numFmtId="0" fontId="29" fillId="0" borderId="0" xfId="40" applyFont="1">
      <alignment vertical="center"/>
      <protection/>
    </xf>
    <xf numFmtId="0" fontId="0" fillId="0" borderId="0" xfId="40" applyFont="1" applyAlignment="1">
      <alignment horizontal="left" vertical="center"/>
      <protection/>
    </xf>
    <xf numFmtId="10" fontId="45" fillId="0" borderId="0" xfId="40" applyNumberFormat="1" applyFont="1" applyAlignment="1">
      <alignment horizontal="left" vertical="center"/>
      <protection/>
    </xf>
    <xf numFmtId="0" fontId="29" fillId="0" borderId="0" xfId="40" applyFont="1" applyAlignment="1">
      <alignment horizontal="center" vertical="center"/>
      <protection/>
    </xf>
    <xf numFmtId="10" fontId="45" fillId="0" borderId="0" xfId="40" applyNumberFormat="1" applyFont="1">
      <alignment vertical="center"/>
      <protection/>
    </xf>
    <xf numFmtId="10" fontId="45" fillId="0" borderId="0" xfId="40" applyNumberFormat="1" applyFont="1" applyAlignment="1">
      <alignment horizontal="left" vertical="center" wrapText="1"/>
      <protection/>
    </xf>
    <xf numFmtId="0" fontId="40" fillId="0" borderId="0" xfId="40">
      <alignment vertical="center"/>
      <protection/>
    </xf>
    <xf numFmtId="0" fontId="40" fillId="0" borderId="0" xfId="40" applyAlignment="1">
      <alignment horizontal="left"/>
      <protection/>
    </xf>
    <xf numFmtId="0" fontId="2" fillId="0" borderId="0" xfId="40" applyFont="1">
      <alignment vertical="center"/>
      <protection/>
    </xf>
    <xf numFmtId="178" fontId="40" fillId="0" borderId="9" xfId="40" applyNumberFormat="1" applyBorder="1" applyAlignment="1">
      <alignment horizontal="center" vertical="center"/>
      <protection/>
    </xf>
    <xf numFmtId="10" fontId="2" fillId="0" borderId="9" xfId="40" applyNumberFormat="1" applyFont="1" applyBorder="1" applyAlignment="1">
      <alignment horizontal="center" vertical="center"/>
      <protection/>
    </xf>
    <xf numFmtId="10" fontId="0" fillId="0" borderId="0" xfId="40" applyNumberFormat="1" applyFont="1" applyAlignment="1">
      <alignment horizontal="left" vertical="center"/>
      <protection/>
    </xf>
    <xf numFmtId="10" fontId="0" fillId="0" borderId="0" xfId="40" applyNumberFormat="1" applyFont="1">
      <alignment vertical="center"/>
      <protection/>
    </xf>
    <xf numFmtId="10" fontId="0" fillId="0" borderId="0" xfId="40" applyNumberFormat="1" applyFont="1" applyAlignment="1">
      <alignment horizontal="left" vertical="center" wrapText="1"/>
      <protection/>
    </xf>
    <xf numFmtId="10" fontId="40" fillId="0" borderId="0" xfId="40" applyNumberFormat="1">
      <alignment vertical="center"/>
      <protection/>
    </xf>
    <xf numFmtId="0" fontId="40" fillId="0" borderId="0" xfId="40" applyAlignment="1">
      <alignment horizontal="center" vertical="center"/>
      <protection/>
    </xf>
    <xf numFmtId="180" fontId="2" fillId="0" borderId="9" xfId="40" applyNumberFormat="1" applyFont="1" applyBorder="1" applyAlignment="1">
      <alignment horizontal="center" vertical="center"/>
      <protection/>
    </xf>
    <xf numFmtId="180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vertical="center" wrapText="1"/>
      <protection/>
    </xf>
    <xf numFmtId="0" fontId="1" fillId="0" borderId="9" xfId="40" applyFont="1" applyBorder="1">
      <alignment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color rgb="FFFF000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3.25390625" style="51" customWidth="1"/>
    <col min="2" max="2" width="7.75390625" style="51" customWidth="1"/>
    <col min="3" max="3" width="7.125" style="51" customWidth="1"/>
    <col min="4" max="4" width="6.75390625" style="51" customWidth="1"/>
    <col min="5" max="5" width="11.50390625" style="51" customWidth="1"/>
    <col min="6" max="6" width="6.75390625" style="51" customWidth="1"/>
    <col min="7" max="10" width="9.375" style="51" customWidth="1"/>
    <col min="11" max="11" width="11.375" style="51" customWidth="1"/>
    <col min="12" max="12" width="8.50390625" style="51" customWidth="1"/>
    <col min="13" max="13" width="10.50390625" style="76" customWidth="1"/>
    <col min="14" max="14" width="11.375" style="51" customWidth="1"/>
    <col min="15" max="16384" width="9.00390625" style="51" customWidth="1"/>
  </cols>
  <sheetData>
    <row r="1" spans="1:15" ht="30.75" customHeight="1">
      <c r="A1" s="77" t="s">
        <v>232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="7" customFormat="1" ht="22.5" customHeight="1">
      <c r="A2" s="7" t="s">
        <v>233</v>
      </c>
    </row>
    <row r="3" spans="1:15" s="58" customFormat="1" ht="37.5" customHeight="1">
      <c r="A3" s="52" t="s">
        <v>103</v>
      </c>
      <c r="B3" s="52" t="s">
        <v>104</v>
      </c>
      <c r="C3" s="53" t="s">
        <v>105</v>
      </c>
      <c r="D3" s="54" t="s">
        <v>106</v>
      </c>
      <c r="E3" s="54" t="s">
        <v>107</v>
      </c>
      <c r="F3" s="55" t="s">
        <v>108</v>
      </c>
      <c r="G3" s="53" t="s">
        <v>109</v>
      </c>
      <c r="H3" s="53" t="s">
        <v>110</v>
      </c>
      <c r="I3" s="53" t="s">
        <v>111</v>
      </c>
      <c r="J3" s="53" t="s">
        <v>112</v>
      </c>
      <c r="K3" s="52" t="s">
        <v>113</v>
      </c>
      <c r="L3" s="53" t="s">
        <v>114</v>
      </c>
      <c r="M3" s="55" t="s">
        <v>115</v>
      </c>
      <c r="N3" s="56" t="s">
        <v>116</v>
      </c>
      <c r="O3" s="57" t="s">
        <v>117</v>
      </c>
    </row>
    <row r="4" spans="1:15" s="58" customFormat="1" ht="13.5">
      <c r="A4" s="53">
        <v>1</v>
      </c>
      <c r="B4" s="1" t="s">
        <v>28</v>
      </c>
      <c r="C4" s="54">
        <v>99</v>
      </c>
      <c r="D4" s="1" t="s">
        <v>32</v>
      </c>
      <c r="E4" s="1">
        <v>1714011035</v>
      </c>
      <c r="F4" s="17" t="s">
        <v>234</v>
      </c>
      <c r="G4" s="59">
        <v>92.27729797979795</v>
      </c>
      <c r="H4" s="59">
        <v>97.87249999999999</v>
      </c>
      <c r="I4" s="2">
        <v>98.05441176470589</v>
      </c>
      <c r="J4" s="60"/>
      <c r="K4" s="61">
        <f>G4+H4+I4</f>
        <v>288.2042097445038</v>
      </c>
      <c r="L4" s="62">
        <f>RANK(K4,K:K,0)</f>
        <v>1</v>
      </c>
      <c r="M4" s="63">
        <f aca="true" t="shared" si="0" ref="M4:M35">L4/C4</f>
        <v>0.010101010101010102</v>
      </c>
      <c r="N4" s="64" t="s">
        <v>235</v>
      </c>
      <c r="O4" s="65"/>
    </row>
    <row r="5" spans="1:15" s="58" customFormat="1" ht="13.5">
      <c r="A5" s="53">
        <v>2</v>
      </c>
      <c r="B5" s="3" t="s">
        <v>59</v>
      </c>
      <c r="C5" s="54">
        <v>99</v>
      </c>
      <c r="D5" s="3" t="s">
        <v>60</v>
      </c>
      <c r="E5" s="3">
        <v>1714011063</v>
      </c>
      <c r="F5" s="17" t="s">
        <v>236</v>
      </c>
      <c r="G5" s="59">
        <v>87.11045858585857</v>
      </c>
      <c r="H5" s="59">
        <v>93.36363636363636</v>
      </c>
      <c r="I5" s="2">
        <v>89.44133663366337</v>
      </c>
      <c r="J5" s="66"/>
      <c r="K5" s="61">
        <f aca="true" t="shared" si="1" ref="K5:K68">G5+H5+I5</f>
        <v>269.9154315831583</v>
      </c>
      <c r="L5" s="62">
        <f>RANK(K5,K:K,0)</f>
        <v>2</v>
      </c>
      <c r="M5" s="63">
        <f t="shared" si="0"/>
        <v>0.020202020202020204</v>
      </c>
      <c r="N5" s="64" t="s">
        <v>235</v>
      </c>
      <c r="O5" s="65"/>
    </row>
    <row r="6" spans="1:15" s="58" customFormat="1" ht="13.5">
      <c r="A6" s="53">
        <v>3</v>
      </c>
      <c r="B6" s="1" t="s">
        <v>0</v>
      </c>
      <c r="C6" s="54">
        <v>99</v>
      </c>
      <c r="D6" s="1" t="s">
        <v>8</v>
      </c>
      <c r="E6" s="1">
        <v>1714011011</v>
      </c>
      <c r="F6" s="67"/>
      <c r="G6" s="59">
        <v>89.73944444444443</v>
      </c>
      <c r="H6" s="59">
        <v>84.00261363636365</v>
      </c>
      <c r="I6" s="2">
        <v>95.98088235294117</v>
      </c>
      <c r="J6" s="60"/>
      <c r="K6" s="61">
        <f t="shared" si="1"/>
        <v>269.7229404337493</v>
      </c>
      <c r="L6" s="62">
        <f aca="true" t="shared" si="2" ref="L6:L68">RANK(K6,K$1:K$65536,0)</f>
        <v>3</v>
      </c>
      <c r="M6" s="63">
        <f t="shared" si="0"/>
        <v>0.030303030303030304</v>
      </c>
      <c r="N6" s="64" t="s">
        <v>235</v>
      </c>
      <c r="O6" s="65"/>
    </row>
    <row r="7" spans="1:15" s="58" customFormat="1" ht="13.5">
      <c r="A7" s="53">
        <v>4</v>
      </c>
      <c r="B7" s="3" t="s">
        <v>0</v>
      </c>
      <c r="C7" s="54">
        <v>99</v>
      </c>
      <c r="D7" s="3" t="s">
        <v>14</v>
      </c>
      <c r="E7" s="3">
        <v>1714011017</v>
      </c>
      <c r="F7" s="17" t="s">
        <v>237</v>
      </c>
      <c r="G7" s="59">
        <v>88.96959595959598</v>
      </c>
      <c r="H7" s="59">
        <v>91.89806818181819</v>
      </c>
      <c r="I7" s="2">
        <v>88.01856435643565</v>
      </c>
      <c r="J7" s="60"/>
      <c r="K7" s="61">
        <f t="shared" si="1"/>
        <v>268.8862284978498</v>
      </c>
      <c r="L7" s="62">
        <f t="shared" si="2"/>
        <v>4</v>
      </c>
      <c r="M7" s="63">
        <f t="shared" si="0"/>
        <v>0.04040404040404041</v>
      </c>
      <c r="N7" s="68" t="s">
        <v>238</v>
      </c>
      <c r="O7" s="65"/>
    </row>
    <row r="8" spans="1:15" s="58" customFormat="1" ht="13.5">
      <c r="A8" s="53">
        <v>5</v>
      </c>
      <c r="B8" s="1" t="s">
        <v>0</v>
      </c>
      <c r="C8" s="54">
        <v>99</v>
      </c>
      <c r="D8" s="1" t="s">
        <v>25</v>
      </c>
      <c r="E8" s="1">
        <v>1714011029</v>
      </c>
      <c r="F8" s="67"/>
      <c r="G8" s="59">
        <v>91.11732323232327</v>
      </c>
      <c r="H8" s="59">
        <v>92.22704545454545</v>
      </c>
      <c r="I8" s="2">
        <v>84.89411764705882</v>
      </c>
      <c r="J8" s="66"/>
      <c r="K8" s="61">
        <f t="shared" si="1"/>
        <v>268.23848633392754</v>
      </c>
      <c r="L8" s="62">
        <f t="shared" si="2"/>
        <v>5</v>
      </c>
      <c r="M8" s="63">
        <f t="shared" si="0"/>
        <v>0.050505050505050504</v>
      </c>
      <c r="N8" s="64" t="s">
        <v>239</v>
      </c>
      <c r="O8" s="65"/>
    </row>
    <row r="9" spans="1:15" s="58" customFormat="1" ht="13.5">
      <c r="A9" s="53">
        <v>6</v>
      </c>
      <c r="B9" s="3" t="s">
        <v>59</v>
      </c>
      <c r="C9" s="54">
        <v>99</v>
      </c>
      <c r="D9" s="3" t="s">
        <v>78</v>
      </c>
      <c r="E9" s="3">
        <v>1714011084</v>
      </c>
      <c r="F9" s="17" t="s">
        <v>240</v>
      </c>
      <c r="G9" s="59">
        <v>84.82305555555558</v>
      </c>
      <c r="H9" s="59">
        <v>90.30238636363636</v>
      </c>
      <c r="I9" s="2">
        <v>89.59579207920792</v>
      </c>
      <c r="J9" s="60"/>
      <c r="K9" s="61">
        <f t="shared" si="1"/>
        <v>264.72123399839984</v>
      </c>
      <c r="L9" s="62">
        <f t="shared" si="2"/>
        <v>6</v>
      </c>
      <c r="M9" s="63">
        <f t="shared" si="0"/>
        <v>0.06060606060606061</v>
      </c>
      <c r="N9" s="64" t="s">
        <v>235</v>
      </c>
      <c r="O9" s="65"/>
    </row>
    <row r="10" spans="1:15" s="58" customFormat="1" ht="13.5">
      <c r="A10" s="53">
        <v>7</v>
      </c>
      <c r="B10" s="1" t="s">
        <v>59</v>
      </c>
      <c r="C10" s="54">
        <v>99</v>
      </c>
      <c r="D10" s="1" t="s">
        <v>84</v>
      </c>
      <c r="E10" s="1">
        <v>1714011092</v>
      </c>
      <c r="F10" s="17" t="s">
        <v>237</v>
      </c>
      <c r="G10" s="59">
        <v>83.2459090909091</v>
      </c>
      <c r="H10" s="59">
        <v>90.9975</v>
      </c>
      <c r="I10" s="2">
        <v>90.24360294117646</v>
      </c>
      <c r="J10" s="60"/>
      <c r="K10" s="61">
        <f t="shared" si="1"/>
        <v>264.48701203208554</v>
      </c>
      <c r="L10" s="62">
        <f t="shared" si="2"/>
        <v>7</v>
      </c>
      <c r="M10" s="63">
        <f t="shared" si="0"/>
        <v>0.0707070707070707</v>
      </c>
      <c r="N10" s="64" t="s">
        <v>235</v>
      </c>
      <c r="O10" s="65"/>
    </row>
    <row r="11" spans="1:15" s="58" customFormat="1" ht="13.5">
      <c r="A11" s="53">
        <v>8</v>
      </c>
      <c r="B11" s="1" t="s">
        <v>59</v>
      </c>
      <c r="C11" s="54">
        <v>99</v>
      </c>
      <c r="D11" s="1" t="s">
        <v>83</v>
      </c>
      <c r="E11" s="1">
        <v>1714011090</v>
      </c>
      <c r="F11" s="17" t="s">
        <v>237</v>
      </c>
      <c r="G11" s="59">
        <v>84.78616161616165</v>
      </c>
      <c r="H11" s="59">
        <v>88.96306818181819</v>
      </c>
      <c r="I11" s="2">
        <v>86.5452205882353</v>
      </c>
      <c r="J11" s="60"/>
      <c r="K11" s="61">
        <f t="shared" si="1"/>
        <v>260.29445038621515</v>
      </c>
      <c r="L11" s="62">
        <f t="shared" si="2"/>
        <v>8</v>
      </c>
      <c r="M11" s="63">
        <f t="shared" si="0"/>
        <v>0.08080808080808081</v>
      </c>
      <c r="N11" s="64" t="s">
        <v>235</v>
      </c>
      <c r="O11" s="65"/>
    </row>
    <row r="12" spans="1:15" s="58" customFormat="1" ht="13.5">
      <c r="A12" s="53">
        <v>9</v>
      </c>
      <c r="B12" s="1" t="s">
        <v>28</v>
      </c>
      <c r="C12" s="54">
        <v>99</v>
      </c>
      <c r="D12" s="1" t="s">
        <v>30</v>
      </c>
      <c r="E12" s="1">
        <v>1714011033</v>
      </c>
      <c r="F12" s="67"/>
      <c r="G12" s="59">
        <v>85.42760101010106</v>
      </c>
      <c r="H12" s="59">
        <v>86.76920454545454</v>
      </c>
      <c r="I12" s="2">
        <v>87.13970588235294</v>
      </c>
      <c r="J12" s="66"/>
      <c r="K12" s="61">
        <f t="shared" si="1"/>
        <v>259.33651143790854</v>
      </c>
      <c r="L12" s="62">
        <f t="shared" si="2"/>
        <v>9</v>
      </c>
      <c r="M12" s="63">
        <f t="shared" si="0"/>
        <v>0.09090909090909091</v>
      </c>
      <c r="N12" s="68" t="s">
        <v>238</v>
      </c>
      <c r="O12" s="65"/>
    </row>
    <row r="13" spans="1:15" s="58" customFormat="1" ht="13.5">
      <c r="A13" s="53">
        <v>10</v>
      </c>
      <c r="B13" s="1" t="s">
        <v>0</v>
      </c>
      <c r="C13" s="54">
        <v>99</v>
      </c>
      <c r="D13" s="1" t="s">
        <v>19</v>
      </c>
      <c r="E13" s="1">
        <v>1714011022</v>
      </c>
      <c r="F13" s="67"/>
      <c r="G13" s="59">
        <v>84.73126262626262</v>
      </c>
      <c r="H13" s="59">
        <v>85.42829545454545</v>
      </c>
      <c r="I13" s="2">
        <v>87.98897058823529</v>
      </c>
      <c r="J13" s="66"/>
      <c r="K13" s="61">
        <f t="shared" si="1"/>
        <v>258.14852866904334</v>
      </c>
      <c r="L13" s="62">
        <f t="shared" si="2"/>
        <v>10</v>
      </c>
      <c r="M13" s="63">
        <f t="shared" si="0"/>
        <v>0.10101010101010101</v>
      </c>
      <c r="N13" s="64" t="s">
        <v>235</v>
      </c>
      <c r="O13" s="65"/>
    </row>
    <row r="14" spans="1:15" s="58" customFormat="1" ht="13.5">
      <c r="A14" s="53">
        <v>11</v>
      </c>
      <c r="B14" s="3" t="s">
        <v>28</v>
      </c>
      <c r="C14" s="54">
        <v>99</v>
      </c>
      <c r="D14" s="3" t="s">
        <v>43</v>
      </c>
      <c r="E14" s="3">
        <v>1714011047</v>
      </c>
      <c r="F14" s="67"/>
      <c r="G14" s="59">
        <v>86.50075757575755</v>
      </c>
      <c r="H14" s="59">
        <v>85.52920454545455</v>
      </c>
      <c r="I14" s="2">
        <v>84.45198019801981</v>
      </c>
      <c r="J14" s="60"/>
      <c r="K14" s="61">
        <f t="shared" si="1"/>
        <v>256.4819423192319</v>
      </c>
      <c r="L14" s="62">
        <f t="shared" si="2"/>
        <v>11</v>
      </c>
      <c r="M14" s="63">
        <f t="shared" si="0"/>
        <v>0.1111111111111111</v>
      </c>
      <c r="N14" s="64" t="s">
        <v>235</v>
      </c>
      <c r="O14" s="65"/>
    </row>
    <row r="15" spans="1:15" s="58" customFormat="1" ht="13.5">
      <c r="A15" s="53">
        <v>12</v>
      </c>
      <c r="B15" s="1" t="s">
        <v>28</v>
      </c>
      <c r="C15" s="54">
        <v>99</v>
      </c>
      <c r="D15" s="1" t="s">
        <v>31</v>
      </c>
      <c r="E15" s="1">
        <v>1714011034</v>
      </c>
      <c r="F15" s="17" t="s">
        <v>236</v>
      </c>
      <c r="G15" s="59">
        <v>80.24700555555553</v>
      </c>
      <c r="H15" s="59">
        <v>85.31897727272727</v>
      </c>
      <c r="I15" s="2">
        <v>89.79117647058824</v>
      </c>
      <c r="J15" s="66"/>
      <c r="K15" s="61">
        <f t="shared" si="1"/>
        <v>255.35715929887107</v>
      </c>
      <c r="L15" s="62">
        <f t="shared" si="2"/>
        <v>12</v>
      </c>
      <c r="M15" s="63">
        <f t="shared" si="0"/>
        <v>0.12121212121212122</v>
      </c>
      <c r="N15" s="64" t="s">
        <v>235</v>
      </c>
      <c r="O15" s="65"/>
    </row>
    <row r="16" spans="1:15" s="58" customFormat="1" ht="13.5">
      <c r="A16" s="53">
        <v>13</v>
      </c>
      <c r="B16" s="3" t="s">
        <v>28</v>
      </c>
      <c r="C16" s="54">
        <v>99</v>
      </c>
      <c r="D16" s="3" t="s">
        <v>50</v>
      </c>
      <c r="E16" s="3">
        <v>1714011054</v>
      </c>
      <c r="F16" s="67"/>
      <c r="G16" s="59">
        <v>86.40136363636358</v>
      </c>
      <c r="H16" s="59">
        <v>83.76227272727273</v>
      </c>
      <c r="I16" s="2">
        <v>84.82400990099009</v>
      </c>
      <c r="J16" s="66"/>
      <c r="K16" s="61">
        <f t="shared" si="1"/>
        <v>254.98764626462642</v>
      </c>
      <c r="L16" s="62">
        <f t="shared" si="2"/>
        <v>13</v>
      </c>
      <c r="M16" s="63">
        <f t="shared" si="0"/>
        <v>0.13131313131313133</v>
      </c>
      <c r="N16" s="64" t="s">
        <v>235</v>
      </c>
      <c r="O16" s="65"/>
    </row>
    <row r="17" spans="1:15" s="58" customFormat="1" ht="13.5">
      <c r="A17" s="53">
        <v>14</v>
      </c>
      <c r="B17" s="1" t="s">
        <v>59</v>
      </c>
      <c r="C17" s="54">
        <v>99</v>
      </c>
      <c r="D17" s="1" t="s">
        <v>61</v>
      </c>
      <c r="E17" s="1">
        <v>1714011064</v>
      </c>
      <c r="F17" s="67"/>
      <c r="G17" s="59">
        <v>79.99207525252527</v>
      </c>
      <c r="H17" s="59">
        <v>87.62943181818181</v>
      </c>
      <c r="I17" s="2">
        <v>86.83970588235294</v>
      </c>
      <c r="J17" s="60"/>
      <c r="K17" s="61">
        <f t="shared" si="1"/>
        <v>254.46121295306003</v>
      </c>
      <c r="L17" s="62">
        <f t="shared" si="2"/>
        <v>14</v>
      </c>
      <c r="M17" s="63">
        <f t="shared" si="0"/>
        <v>0.1414141414141414</v>
      </c>
      <c r="N17" s="64" t="s">
        <v>235</v>
      </c>
      <c r="O17" s="65"/>
    </row>
    <row r="18" spans="1:15" s="58" customFormat="1" ht="13.5">
      <c r="A18" s="53">
        <v>15</v>
      </c>
      <c r="B18" s="4" t="s">
        <v>59</v>
      </c>
      <c r="C18" s="54">
        <v>99</v>
      </c>
      <c r="D18" s="4" t="s">
        <v>76</v>
      </c>
      <c r="E18" s="4">
        <v>1714011082</v>
      </c>
      <c r="F18" s="67"/>
      <c r="G18" s="59">
        <v>80.86813131313127</v>
      </c>
      <c r="H18" s="59">
        <v>87.70772727272727</v>
      </c>
      <c r="I18" s="5">
        <v>85.41470588235293</v>
      </c>
      <c r="J18" s="66"/>
      <c r="K18" s="61">
        <f t="shared" si="1"/>
        <v>253.9905644682115</v>
      </c>
      <c r="L18" s="62">
        <f t="shared" si="2"/>
        <v>15</v>
      </c>
      <c r="M18" s="63">
        <f t="shared" si="0"/>
        <v>0.15151515151515152</v>
      </c>
      <c r="N18" s="68" t="s">
        <v>238</v>
      </c>
      <c r="O18" s="65"/>
    </row>
    <row r="19" spans="1:15" s="58" customFormat="1" ht="13.5">
      <c r="A19" s="53">
        <v>16</v>
      </c>
      <c r="B19" s="1" t="s">
        <v>59</v>
      </c>
      <c r="C19" s="54">
        <v>99</v>
      </c>
      <c r="D19" s="1" t="s">
        <v>62</v>
      </c>
      <c r="E19" s="1">
        <v>1714011067</v>
      </c>
      <c r="F19" s="67"/>
      <c r="G19" s="59">
        <v>87.99476616161614</v>
      </c>
      <c r="H19" s="59">
        <v>82.59397727272727</v>
      </c>
      <c r="I19" s="2">
        <v>83.1779411764706</v>
      </c>
      <c r="J19" s="66"/>
      <c r="K19" s="61">
        <f t="shared" si="1"/>
        <v>253.76668461081402</v>
      </c>
      <c r="L19" s="62">
        <f t="shared" si="2"/>
        <v>16</v>
      </c>
      <c r="M19" s="63">
        <f t="shared" si="0"/>
        <v>0.16161616161616163</v>
      </c>
      <c r="N19" s="64" t="s">
        <v>235</v>
      </c>
      <c r="O19" s="65"/>
    </row>
    <row r="20" spans="1:15" s="58" customFormat="1" ht="13.5">
      <c r="A20" s="53">
        <v>17</v>
      </c>
      <c r="B20" s="3" t="s">
        <v>28</v>
      </c>
      <c r="C20" s="54">
        <v>99</v>
      </c>
      <c r="D20" s="3" t="s">
        <v>57</v>
      </c>
      <c r="E20" s="3">
        <v>1714011061</v>
      </c>
      <c r="F20" s="17" t="s">
        <v>241</v>
      </c>
      <c r="G20" s="59">
        <v>83.46487373737372</v>
      </c>
      <c r="H20" s="59">
        <v>86.23647727272727</v>
      </c>
      <c r="I20" s="2">
        <v>83.87722772277228</v>
      </c>
      <c r="J20" s="60"/>
      <c r="K20" s="61">
        <f t="shared" si="1"/>
        <v>253.57857873287327</v>
      </c>
      <c r="L20" s="62">
        <f t="shared" si="2"/>
        <v>17</v>
      </c>
      <c r="M20" s="63">
        <f t="shared" si="0"/>
        <v>0.1717171717171717</v>
      </c>
      <c r="N20" s="68" t="s">
        <v>238</v>
      </c>
      <c r="O20" s="65"/>
    </row>
    <row r="21" spans="1:15" s="58" customFormat="1" ht="13.5">
      <c r="A21" s="53">
        <v>18</v>
      </c>
      <c r="B21" s="1" t="s">
        <v>59</v>
      </c>
      <c r="C21" s="54">
        <v>99</v>
      </c>
      <c r="D21" s="1" t="s">
        <v>82</v>
      </c>
      <c r="E21" s="1">
        <v>1714011089</v>
      </c>
      <c r="F21" s="67"/>
      <c r="G21" s="59">
        <v>80.09717171717176</v>
      </c>
      <c r="H21" s="59">
        <v>84.8096590909091</v>
      </c>
      <c r="I21" s="2">
        <v>86.92132352941177</v>
      </c>
      <c r="J21" s="60"/>
      <c r="K21" s="61">
        <f t="shared" si="1"/>
        <v>251.8281543374926</v>
      </c>
      <c r="L21" s="62">
        <f t="shared" si="2"/>
        <v>18</v>
      </c>
      <c r="M21" s="63">
        <f t="shared" si="0"/>
        <v>0.18181818181818182</v>
      </c>
      <c r="N21" s="64" t="s">
        <v>235</v>
      </c>
      <c r="O21" s="65"/>
    </row>
    <row r="22" spans="1:15" s="58" customFormat="1" ht="13.5">
      <c r="A22" s="53">
        <v>19</v>
      </c>
      <c r="B22" s="1" t="s">
        <v>28</v>
      </c>
      <c r="C22" s="54">
        <v>99</v>
      </c>
      <c r="D22" s="1" t="s">
        <v>56</v>
      </c>
      <c r="E22" s="1">
        <v>1714011060</v>
      </c>
      <c r="F22" s="67"/>
      <c r="G22" s="59">
        <v>81.4503787878788</v>
      </c>
      <c r="H22" s="59">
        <v>83.98897727272727</v>
      </c>
      <c r="I22" s="2">
        <v>86.18676470588235</v>
      </c>
      <c r="J22" s="66"/>
      <c r="K22" s="61">
        <f t="shared" si="1"/>
        <v>251.62612076648844</v>
      </c>
      <c r="L22" s="62">
        <f t="shared" si="2"/>
        <v>19</v>
      </c>
      <c r="M22" s="63">
        <f t="shared" si="0"/>
        <v>0.1919191919191919</v>
      </c>
      <c r="N22" s="68" t="s">
        <v>238</v>
      </c>
      <c r="O22" s="65"/>
    </row>
    <row r="23" spans="1:15" s="58" customFormat="1" ht="13.5">
      <c r="A23" s="53">
        <v>20</v>
      </c>
      <c r="B23" s="3" t="s">
        <v>0</v>
      </c>
      <c r="C23" s="54">
        <v>99</v>
      </c>
      <c r="D23" s="3" t="s">
        <v>22</v>
      </c>
      <c r="E23" s="3">
        <v>1714011026</v>
      </c>
      <c r="F23" s="67"/>
      <c r="G23" s="59">
        <v>87.03732323232323</v>
      </c>
      <c r="H23" s="59">
        <v>81.45147727272727</v>
      </c>
      <c r="I23" s="2">
        <v>82.46930693069308</v>
      </c>
      <c r="J23" s="60"/>
      <c r="K23" s="61">
        <f t="shared" si="1"/>
        <v>250.95810743574359</v>
      </c>
      <c r="L23" s="62">
        <f t="shared" si="2"/>
        <v>20</v>
      </c>
      <c r="M23" s="63">
        <f t="shared" si="0"/>
        <v>0.20202020202020202</v>
      </c>
      <c r="N23" s="64" t="s">
        <v>235</v>
      </c>
      <c r="O23" s="65"/>
    </row>
    <row r="24" spans="1:15" s="58" customFormat="1" ht="13.5">
      <c r="A24" s="53">
        <v>21</v>
      </c>
      <c r="B24" s="3" t="s">
        <v>59</v>
      </c>
      <c r="C24" s="54">
        <v>99</v>
      </c>
      <c r="D24" s="3" t="s">
        <v>63</v>
      </c>
      <c r="E24" s="3">
        <v>1714011068</v>
      </c>
      <c r="F24" s="17" t="s">
        <v>237</v>
      </c>
      <c r="G24" s="59">
        <v>76.68944444444448</v>
      </c>
      <c r="H24" s="59">
        <v>87.70579545454545</v>
      </c>
      <c r="I24" s="2">
        <v>86.24306930693069</v>
      </c>
      <c r="J24" s="60"/>
      <c r="K24" s="61">
        <f t="shared" si="1"/>
        <v>250.63830920592062</v>
      </c>
      <c r="L24" s="62">
        <f t="shared" si="2"/>
        <v>21</v>
      </c>
      <c r="M24" s="63">
        <f t="shared" si="0"/>
        <v>0.21212121212121213</v>
      </c>
      <c r="N24" s="64" t="s">
        <v>235</v>
      </c>
      <c r="O24" s="65"/>
    </row>
    <row r="25" spans="1:15" s="58" customFormat="1" ht="13.5">
      <c r="A25" s="53">
        <v>22</v>
      </c>
      <c r="B25" s="1" t="s">
        <v>28</v>
      </c>
      <c r="C25" s="54">
        <v>99</v>
      </c>
      <c r="D25" s="1" t="s">
        <v>52</v>
      </c>
      <c r="E25" s="1">
        <v>1714011056</v>
      </c>
      <c r="F25" s="67"/>
      <c r="G25" s="59">
        <v>84.16979797979795</v>
      </c>
      <c r="H25" s="59">
        <v>85.51204545454544</v>
      </c>
      <c r="I25" s="2">
        <v>80.33676470588236</v>
      </c>
      <c r="J25" s="60"/>
      <c r="K25" s="61">
        <f t="shared" si="1"/>
        <v>250.01860814022575</v>
      </c>
      <c r="L25" s="62">
        <f t="shared" si="2"/>
        <v>22</v>
      </c>
      <c r="M25" s="63">
        <f t="shared" si="0"/>
        <v>0.2222222222222222</v>
      </c>
      <c r="N25" s="64" t="s">
        <v>235</v>
      </c>
      <c r="O25" s="65"/>
    </row>
    <row r="26" spans="1:15" s="58" customFormat="1" ht="13.5">
      <c r="A26" s="53">
        <v>23</v>
      </c>
      <c r="B26" s="1" t="s">
        <v>0</v>
      </c>
      <c r="C26" s="54">
        <v>99</v>
      </c>
      <c r="D26" s="1" t="s">
        <v>16</v>
      </c>
      <c r="E26" s="1">
        <v>1714011019</v>
      </c>
      <c r="F26" s="67"/>
      <c r="G26" s="59">
        <v>86.8113888888889</v>
      </c>
      <c r="H26" s="59">
        <v>80.87602272727274</v>
      </c>
      <c r="I26" s="2">
        <v>81.86764705882352</v>
      </c>
      <c r="J26" s="60"/>
      <c r="K26" s="61">
        <f t="shared" si="1"/>
        <v>249.55505867498516</v>
      </c>
      <c r="L26" s="62">
        <f t="shared" si="2"/>
        <v>23</v>
      </c>
      <c r="M26" s="63">
        <f t="shared" si="0"/>
        <v>0.23232323232323232</v>
      </c>
      <c r="N26" s="68" t="s">
        <v>238</v>
      </c>
      <c r="O26" s="65"/>
    </row>
    <row r="27" spans="1:15" s="58" customFormat="1" ht="13.5">
      <c r="A27" s="53">
        <v>24</v>
      </c>
      <c r="B27" s="1" t="s">
        <v>59</v>
      </c>
      <c r="C27" s="54">
        <v>99</v>
      </c>
      <c r="D27" s="1" t="s">
        <v>81</v>
      </c>
      <c r="E27" s="1">
        <v>1714011088</v>
      </c>
      <c r="F27" s="17" t="s">
        <v>240</v>
      </c>
      <c r="G27" s="59">
        <v>81.05297979797976</v>
      </c>
      <c r="H27" s="59">
        <v>82.96772727272727</v>
      </c>
      <c r="I27" s="2">
        <v>83.46360294117648</v>
      </c>
      <c r="J27" s="60"/>
      <c r="K27" s="61">
        <f t="shared" si="1"/>
        <v>247.4843100118835</v>
      </c>
      <c r="L27" s="62">
        <f t="shared" si="2"/>
        <v>24</v>
      </c>
      <c r="M27" s="63">
        <f t="shared" si="0"/>
        <v>0.24242424242424243</v>
      </c>
      <c r="N27" s="64" t="s">
        <v>235</v>
      </c>
      <c r="O27" s="65"/>
    </row>
    <row r="28" spans="1:15" s="58" customFormat="1" ht="13.5">
      <c r="A28" s="53">
        <v>25</v>
      </c>
      <c r="B28" s="1" t="s">
        <v>28</v>
      </c>
      <c r="C28" s="54">
        <v>99</v>
      </c>
      <c r="D28" s="1" t="s">
        <v>54</v>
      </c>
      <c r="E28" s="1">
        <v>1714011058</v>
      </c>
      <c r="F28" s="67"/>
      <c r="G28" s="59">
        <v>80.9982575757576</v>
      </c>
      <c r="H28" s="59">
        <v>82.09113636363635</v>
      </c>
      <c r="I28" s="2">
        <v>84.15735294117647</v>
      </c>
      <c r="J28" s="60"/>
      <c r="K28" s="61">
        <f t="shared" si="1"/>
        <v>247.24674688057044</v>
      </c>
      <c r="L28" s="62">
        <f t="shared" si="2"/>
        <v>25</v>
      </c>
      <c r="M28" s="63">
        <f t="shared" si="0"/>
        <v>0.25252525252525254</v>
      </c>
      <c r="N28" s="68" t="s">
        <v>238</v>
      </c>
      <c r="O28" s="65"/>
    </row>
    <row r="29" spans="1:15" s="58" customFormat="1" ht="13.5">
      <c r="A29" s="53">
        <v>26</v>
      </c>
      <c r="B29" s="3" t="s">
        <v>28</v>
      </c>
      <c r="C29" s="54">
        <v>99</v>
      </c>
      <c r="D29" s="3" t="s">
        <v>47</v>
      </c>
      <c r="E29" s="3">
        <v>1714011051</v>
      </c>
      <c r="F29" s="67"/>
      <c r="G29" s="59">
        <v>83.767601010101</v>
      </c>
      <c r="H29" s="59">
        <v>81.0521590909091</v>
      </c>
      <c r="I29" s="2">
        <v>81.72673267326734</v>
      </c>
      <c r="J29" s="66"/>
      <c r="K29" s="61">
        <f t="shared" si="1"/>
        <v>246.54649277427745</v>
      </c>
      <c r="L29" s="62">
        <f t="shared" si="2"/>
        <v>26</v>
      </c>
      <c r="M29" s="63">
        <f t="shared" si="0"/>
        <v>0.26262626262626265</v>
      </c>
      <c r="N29" s="68" t="s">
        <v>238</v>
      </c>
      <c r="O29" s="65"/>
    </row>
    <row r="30" spans="1:15" s="58" customFormat="1" ht="13.5">
      <c r="A30" s="53">
        <v>27</v>
      </c>
      <c r="B30" s="1" t="s">
        <v>0</v>
      </c>
      <c r="C30" s="54">
        <v>99</v>
      </c>
      <c r="D30" s="1" t="s">
        <v>6</v>
      </c>
      <c r="E30" s="1">
        <v>1714011008</v>
      </c>
      <c r="F30" s="67"/>
      <c r="G30" s="59">
        <v>82.51070707070707</v>
      </c>
      <c r="H30" s="59">
        <v>80.79113636363635</v>
      </c>
      <c r="I30" s="2">
        <v>81.17941176470588</v>
      </c>
      <c r="J30" s="60"/>
      <c r="K30" s="61">
        <f t="shared" si="1"/>
        <v>244.48125519904931</v>
      </c>
      <c r="L30" s="62">
        <f t="shared" si="2"/>
        <v>27</v>
      </c>
      <c r="M30" s="63">
        <f t="shared" si="0"/>
        <v>0.2727272727272727</v>
      </c>
      <c r="N30" s="64" t="s">
        <v>235</v>
      </c>
      <c r="O30" s="65"/>
    </row>
    <row r="31" spans="1:15" s="58" customFormat="1" ht="13.5">
      <c r="A31" s="53">
        <v>28</v>
      </c>
      <c r="B31" s="1" t="s">
        <v>28</v>
      </c>
      <c r="C31" s="54">
        <v>99</v>
      </c>
      <c r="D31" s="1" t="s">
        <v>55</v>
      </c>
      <c r="E31" s="1">
        <v>1714011059</v>
      </c>
      <c r="F31" s="67"/>
      <c r="G31" s="59">
        <v>84.50984848484848</v>
      </c>
      <c r="H31" s="59">
        <v>79.63738636363635</v>
      </c>
      <c r="I31" s="2">
        <v>80.0014705882353</v>
      </c>
      <c r="J31" s="66"/>
      <c r="K31" s="61">
        <f t="shared" si="1"/>
        <v>244.14870543672015</v>
      </c>
      <c r="L31" s="62">
        <f t="shared" si="2"/>
        <v>28</v>
      </c>
      <c r="M31" s="63">
        <f t="shared" si="0"/>
        <v>0.2828282828282828</v>
      </c>
      <c r="N31" s="64" t="s">
        <v>235</v>
      </c>
      <c r="O31" s="65"/>
    </row>
    <row r="32" spans="1:15" s="58" customFormat="1" ht="13.5">
      <c r="A32" s="53">
        <v>29</v>
      </c>
      <c r="B32" s="1" t="s">
        <v>0</v>
      </c>
      <c r="C32" s="54">
        <v>99</v>
      </c>
      <c r="D32" s="1" t="s">
        <v>18</v>
      </c>
      <c r="E32" s="1">
        <v>1714011021</v>
      </c>
      <c r="F32" s="67"/>
      <c r="G32" s="59">
        <v>82.37343434343435</v>
      </c>
      <c r="H32" s="59">
        <v>79.05511363636364</v>
      </c>
      <c r="I32" s="2">
        <v>82.4985294117647</v>
      </c>
      <c r="J32" s="60"/>
      <c r="K32" s="61">
        <f t="shared" si="1"/>
        <v>243.9270773915627</v>
      </c>
      <c r="L32" s="62">
        <f t="shared" si="2"/>
        <v>29</v>
      </c>
      <c r="M32" s="63">
        <f t="shared" si="0"/>
        <v>0.29292929292929293</v>
      </c>
      <c r="N32" s="68" t="s">
        <v>238</v>
      </c>
      <c r="O32" s="65"/>
    </row>
    <row r="33" spans="1:15" s="58" customFormat="1" ht="13.5">
      <c r="A33" s="53">
        <v>30</v>
      </c>
      <c r="B33" s="1" t="s">
        <v>0</v>
      </c>
      <c r="C33" s="54">
        <v>99</v>
      </c>
      <c r="D33" s="1" t="s">
        <v>26</v>
      </c>
      <c r="E33" s="1">
        <v>1714011030</v>
      </c>
      <c r="F33" s="17" t="s">
        <v>237</v>
      </c>
      <c r="G33" s="59">
        <v>78.32121212121211</v>
      </c>
      <c r="H33" s="59">
        <v>83.22545454545455</v>
      </c>
      <c r="I33" s="2">
        <v>82.26470588235296</v>
      </c>
      <c r="J33" s="66"/>
      <c r="K33" s="61">
        <f t="shared" si="1"/>
        <v>243.81137254901964</v>
      </c>
      <c r="L33" s="62">
        <f t="shared" si="2"/>
        <v>30</v>
      </c>
      <c r="M33" s="63">
        <f t="shared" si="0"/>
        <v>0.30303030303030304</v>
      </c>
      <c r="N33" s="68" t="s">
        <v>238</v>
      </c>
      <c r="O33" s="65"/>
    </row>
    <row r="34" spans="1:15" s="58" customFormat="1" ht="13.5">
      <c r="A34" s="53">
        <v>31</v>
      </c>
      <c r="B34" s="1" t="s">
        <v>0</v>
      </c>
      <c r="C34" s="54">
        <v>99</v>
      </c>
      <c r="D34" s="1" t="s">
        <v>3</v>
      </c>
      <c r="E34" s="1">
        <v>1714011003</v>
      </c>
      <c r="F34" s="67"/>
      <c r="G34" s="59">
        <v>84.49782828282828</v>
      </c>
      <c r="H34" s="59">
        <v>75.60954545454545</v>
      </c>
      <c r="I34" s="2">
        <v>83.46470588235293</v>
      </c>
      <c r="J34" s="60"/>
      <c r="K34" s="61">
        <f t="shared" si="1"/>
        <v>243.57207961972665</v>
      </c>
      <c r="L34" s="62">
        <f t="shared" si="2"/>
        <v>31</v>
      </c>
      <c r="M34" s="63">
        <f t="shared" si="0"/>
        <v>0.31313131313131315</v>
      </c>
      <c r="N34" s="64" t="s">
        <v>235</v>
      </c>
      <c r="O34" s="65"/>
    </row>
    <row r="35" spans="1:15" s="58" customFormat="1" ht="13.5">
      <c r="A35" s="53">
        <v>32</v>
      </c>
      <c r="B35" s="3" t="s">
        <v>0</v>
      </c>
      <c r="C35" s="54">
        <v>99</v>
      </c>
      <c r="D35" s="3" t="s">
        <v>21</v>
      </c>
      <c r="E35" s="3">
        <v>1714011024</v>
      </c>
      <c r="F35" s="67"/>
      <c r="G35" s="59">
        <v>83.1483333333333</v>
      </c>
      <c r="H35" s="59">
        <v>80.56136363636364</v>
      </c>
      <c r="I35" s="2">
        <v>79.34678217821784</v>
      </c>
      <c r="J35" s="60"/>
      <c r="K35" s="61">
        <f t="shared" si="1"/>
        <v>243.05647914791479</v>
      </c>
      <c r="L35" s="62">
        <f t="shared" si="2"/>
        <v>32</v>
      </c>
      <c r="M35" s="63">
        <f t="shared" si="0"/>
        <v>0.32323232323232326</v>
      </c>
      <c r="N35" s="64" t="s">
        <v>235</v>
      </c>
      <c r="O35" s="65"/>
    </row>
    <row r="36" spans="1:15" s="58" customFormat="1" ht="13.5">
      <c r="A36" s="53">
        <v>33</v>
      </c>
      <c r="B36" s="3" t="s">
        <v>0</v>
      </c>
      <c r="C36" s="54">
        <v>99</v>
      </c>
      <c r="D36" s="3" t="s">
        <v>23</v>
      </c>
      <c r="E36" s="3">
        <v>1714011027</v>
      </c>
      <c r="F36" s="67"/>
      <c r="G36" s="59">
        <v>79.1317171717172</v>
      </c>
      <c r="H36" s="59">
        <v>79.8825</v>
      </c>
      <c r="I36" s="2">
        <v>82.3</v>
      </c>
      <c r="J36" s="66"/>
      <c r="K36" s="61">
        <f t="shared" si="1"/>
        <v>241.3142171717172</v>
      </c>
      <c r="L36" s="62">
        <f t="shared" si="2"/>
        <v>33</v>
      </c>
      <c r="M36" s="63">
        <f aca="true" t="shared" si="3" ref="M36:M67">L36/C36</f>
        <v>0.3333333333333333</v>
      </c>
      <c r="N36" s="64" t="s">
        <v>235</v>
      </c>
      <c r="O36" s="65"/>
    </row>
    <row r="37" spans="1:15" s="58" customFormat="1" ht="13.5">
      <c r="A37" s="53">
        <v>34</v>
      </c>
      <c r="B37" s="1" t="s">
        <v>0</v>
      </c>
      <c r="C37" s="54">
        <v>99</v>
      </c>
      <c r="D37" s="1" t="s">
        <v>10</v>
      </c>
      <c r="E37" s="1">
        <v>1714011013</v>
      </c>
      <c r="F37" s="67"/>
      <c r="G37" s="59">
        <v>76.27797979797982</v>
      </c>
      <c r="H37" s="59">
        <v>80.64090909090909</v>
      </c>
      <c r="I37" s="2">
        <v>83.88823529411765</v>
      </c>
      <c r="J37" s="60"/>
      <c r="K37" s="61">
        <f t="shared" si="1"/>
        <v>240.80712418300658</v>
      </c>
      <c r="L37" s="62">
        <f t="shared" si="2"/>
        <v>34</v>
      </c>
      <c r="M37" s="63">
        <f t="shared" si="3"/>
        <v>0.3434343434343434</v>
      </c>
      <c r="N37" s="68"/>
      <c r="O37" s="65"/>
    </row>
    <row r="38" spans="1:15" s="58" customFormat="1" ht="13.5">
      <c r="A38" s="53">
        <v>35</v>
      </c>
      <c r="B38" s="1" t="s">
        <v>28</v>
      </c>
      <c r="C38" s="54">
        <v>99</v>
      </c>
      <c r="D38" s="1" t="s">
        <v>34</v>
      </c>
      <c r="E38" s="1">
        <v>1714011037</v>
      </c>
      <c r="F38" s="67"/>
      <c r="G38" s="59">
        <v>82.53174242424244</v>
      </c>
      <c r="H38" s="59">
        <v>77.64852272727273</v>
      </c>
      <c r="I38" s="2">
        <v>79.98823529411766</v>
      </c>
      <c r="J38" s="60"/>
      <c r="K38" s="61">
        <f t="shared" si="1"/>
        <v>240.16850044563284</v>
      </c>
      <c r="L38" s="62">
        <f t="shared" si="2"/>
        <v>35</v>
      </c>
      <c r="M38" s="63">
        <f t="shared" si="3"/>
        <v>0.35353535353535354</v>
      </c>
      <c r="N38" s="68"/>
      <c r="O38" s="65"/>
    </row>
    <row r="39" spans="1:15" s="58" customFormat="1" ht="13.5">
      <c r="A39" s="53">
        <v>36</v>
      </c>
      <c r="B39" s="1" t="s">
        <v>28</v>
      </c>
      <c r="C39" s="54">
        <v>99</v>
      </c>
      <c r="D39" s="1" t="s">
        <v>36</v>
      </c>
      <c r="E39" s="1">
        <v>1714011039</v>
      </c>
      <c r="F39" s="67"/>
      <c r="G39" s="59">
        <v>80.01909090909089</v>
      </c>
      <c r="H39" s="59">
        <v>78.55454545454546</v>
      </c>
      <c r="I39" s="2">
        <v>81.35588235294118</v>
      </c>
      <c r="J39" s="66"/>
      <c r="K39" s="61">
        <f t="shared" si="1"/>
        <v>239.92951871657755</v>
      </c>
      <c r="L39" s="62">
        <f t="shared" si="2"/>
        <v>36</v>
      </c>
      <c r="M39" s="63">
        <f t="shared" si="3"/>
        <v>0.36363636363636365</v>
      </c>
      <c r="N39" s="68"/>
      <c r="O39" s="65"/>
    </row>
    <row r="40" spans="1:15" s="58" customFormat="1" ht="13.5">
      <c r="A40" s="53">
        <v>37</v>
      </c>
      <c r="B40" s="1" t="s">
        <v>0</v>
      </c>
      <c r="C40" s="54">
        <v>99</v>
      </c>
      <c r="D40" s="1" t="s">
        <v>15</v>
      </c>
      <c r="E40" s="1">
        <v>1714011018</v>
      </c>
      <c r="F40" s="67"/>
      <c r="G40" s="59">
        <v>80.70916666666669</v>
      </c>
      <c r="H40" s="59">
        <v>78.84193181818182</v>
      </c>
      <c r="I40" s="2">
        <v>80.30147058823529</v>
      </c>
      <c r="J40" s="66"/>
      <c r="K40" s="61">
        <f t="shared" si="1"/>
        <v>239.85256907308383</v>
      </c>
      <c r="L40" s="62">
        <f t="shared" si="2"/>
        <v>37</v>
      </c>
      <c r="M40" s="63">
        <f t="shared" si="3"/>
        <v>0.37373737373737376</v>
      </c>
      <c r="N40" s="68"/>
      <c r="O40" s="65"/>
    </row>
    <row r="41" spans="1:15" s="58" customFormat="1" ht="13.5">
      <c r="A41" s="53">
        <v>38</v>
      </c>
      <c r="B41" s="1" t="s">
        <v>28</v>
      </c>
      <c r="C41" s="54">
        <v>99</v>
      </c>
      <c r="D41" s="1" t="s">
        <v>33</v>
      </c>
      <c r="E41" s="1">
        <v>1714011036</v>
      </c>
      <c r="F41" s="67"/>
      <c r="G41" s="59">
        <v>83.88181818181815</v>
      </c>
      <c r="H41" s="59">
        <v>77.91147727272727</v>
      </c>
      <c r="I41" s="2">
        <v>77.5220588235294</v>
      </c>
      <c r="J41" s="60"/>
      <c r="K41" s="61">
        <f t="shared" si="1"/>
        <v>239.31535427807484</v>
      </c>
      <c r="L41" s="62">
        <f t="shared" si="2"/>
        <v>38</v>
      </c>
      <c r="M41" s="63">
        <f t="shared" si="3"/>
        <v>0.3838383838383838</v>
      </c>
      <c r="N41" s="68"/>
      <c r="O41" s="65"/>
    </row>
    <row r="42" spans="1:15" s="58" customFormat="1" ht="13.5">
      <c r="A42" s="53">
        <v>39</v>
      </c>
      <c r="B42" s="3" t="s">
        <v>28</v>
      </c>
      <c r="C42" s="54">
        <v>99</v>
      </c>
      <c r="D42" s="3" t="s">
        <v>46</v>
      </c>
      <c r="E42" s="3">
        <v>1714011050</v>
      </c>
      <c r="F42" s="67"/>
      <c r="G42" s="59">
        <v>79.70676767676767</v>
      </c>
      <c r="H42" s="59">
        <v>81.06806818181818</v>
      </c>
      <c r="I42" s="2">
        <v>78.45940594059405</v>
      </c>
      <c r="J42" s="60"/>
      <c r="K42" s="61">
        <f t="shared" si="1"/>
        <v>239.2342417991799</v>
      </c>
      <c r="L42" s="62">
        <f t="shared" si="2"/>
        <v>39</v>
      </c>
      <c r="M42" s="63">
        <f t="shared" si="3"/>
        <v>0.3939393939393939</v>
      </c>
      <c r="N42" s="68"/>
      <c r="O42" s="65"/>
    </row>
    <row r="43" spans="1:15" s="58" customFormat="1" ht="13.5">
      <c r="A43" s="53">
        <v>40</v>
      </c>
      <c r="B43" s="1" t="s">
        <v>0</v>
      </c>
      <c r="C43" s="54">
        <v>99</v>
      </c>
      <c r="D43" s="1" t="s">
        <v>20</v>
      </c>
      <c r="E43" s="1">
        <v>1714011023</v>
      </c>
      <c r="F43" s="67"/>
      <c r="G43" s="59">
        <v>81.31777777777774</v>
      </c>
      <c r="H43" s="59">
        <v>76.85079545454545</v>
      </c>
      <c r="I43" s="2">
        <v>80.98970588235294</v>
      </c>
      <c r="J43" s="60"/>
      <c r="K43" s="61">
        <f t="shared" si="1"/>
        <v>239.15827911467613</v>
      </c>
      <c r="L43" s="62">
        <f t="shared" si="2"/>
        <v>40</v>
      </c>
      <c r="M43" s="63">
        <f t="shared" si="3"/>
        <v>0.40404040404040403</v>
      </c>
      <c r="N43" s="68"/>
      <c r="O43" s="65"/>
    </row>
    <row r="44" spans="1:15" s="58" customFormat="1" ht="13.5">
      <c r="A44" s="53">
        <v>41</v>
      </c>
      <c r="B44" s="1" t="s">
        <v>59</v>
      </c>
      <c r="C44" s="54">
        <v>99</v>
      </c>
      <c r="D44" s="1" t="s">
        <v>85</v>
      </c>
      <c r="E44" s="1">
        <v>1714011093</v>
      </c>
      <c r="F44" s="67"/>
      <c r="G44" s="59">
        <v>79.31979797979798</v>
      </c>
      <c r="H44" s="59">
        <v>79.77397727272727</v>
      </c>
      <c r="I44" s="2">
        <v>78.73970588235295</v>
      </c>
      <c r="J44" s="60"/>
      <c r="K44" s="61">
        <f t="shared" si="1"/>
        <v>237.83348113487818</v>
      </c>
      <c r="L44" s="62">
        <f t="shared" si="2"/>
        <v>41</v>
      </c>
      <c r="M44" s="63">
        <f t="shared" si="3"/>
        <v>0.41414141414141414</v>
      </c>
      <c r="N44" s="68"/>
      <c r="O44" s="65"/>
    </row>
    <row r="45" spans="1:15" s="58" customFormat="1" ht="13.5">
      <c r="A45" s="53">
        <v>42</v>
      </c>
      <c r="B45" s="1" t="s">
        <v>0</v>
      </c>
      <c r="C45" s="54">
        <v>99</v>
      </c>
      <c r="D45" s="1" t="s">
        <v>2</v>
      </c>
      <c r="E45" s="1">
        <v>1714011002</v>
      </c>
      <c r="F45" s="67"/>
      <c r="G45" s="59">
        <v>79.33542575757576</v>
      </c>
      <c r="H45" s="59">
        <v>76.66909090909091</v>
      </c>
      <c r="I45" s="2">
        <v>80.95882352941176</v>
      </c>
      <c r="J45" s="60"/>
      <c r="K45" s="61">
        <f t="shared" si="1"/>
        <v>236.96334019607843</v>
      </c>
      <c r="L45" s="62">
        <f t="shared" si="2"/>
        <v>42</v>
      </c>
      <c r="M45" s="63">
        <f t="shared" si="3"/>
        <v>0.42424242424242425</v>
      </c>
      <c r="N45" s="68"/>
      <c r="O45" s="65"/>
    </row>
    <row r="46" spans="1:15" s="58" customFormat="1" ht="13.5">
      <c r="A46" s="53">
        <v>43</v>
      </c>
      <c r="B46" s="1" t="s">
        <v>0</v>
      </c>
      <c r="C46" s="54">
        <v>99</v>
      </c>
      <c r="D46" s="1" t="s">
        <v>27</v>
      </c>
      <c r="E46" s="1">
        <v>1714011031</v>
      </c>
      <c r="F46" s="67"/>
      <c r="G46" s="59">
        <v>76.03853535353538</v>
      </c>
      <c r="H46" s="59">
        <v>79.54670454545453</v>
      </c>
      <c r="I46" s="2">
        <v>80.3279411764706</v>
      </c>
      <c r="J46" s="60"/>
      <c r="K46" s="61">
        <f t="shared" si="1"/>
        <v>235.91318107546053</v>
      </c>
      <c r="L46" s="62">
        <f t="shared" si="2"/>
        <v>43</v>
      </c>
      <c r="M46" s="63">
        <f t="shared" si="3"/>
        <v>0.43434343434343436</v>
      </c>
      <c r="N46" s="68"/>
      <c r="O46" s="65"/>
    </row>
    <row r="47" spans="1:15" s="58" customFormat="1" ht="13.5">
      <c r="A47" s="53">
        <v>44</v>
      </c>
      <c r="B47" s="1" t="s">
        <v>59</v>
      </c>
      <c r="C47" s="54">
        <v>99</v>
      </c>
      <c r="D47" s="1" t="s">
        <v>80</v>
      </c>
      <c r="E47" s="1">
        <v>1714011087</v>
      </c>
      <c r="F47" s="67"/>
      <c r="G47" s="59">
        <v>78.66479797979795</v>
      </c>
      <c r="H47" s="59">
        <v>77.2609090909091</v>
      </c>
      <c r="I47" s="2">
        <v>79.34852941176472</v>
      </c>
      <c r="J47" s="66"/>
      <c r="K47" s="61">
        <f t="shared" si="1"/>
        <v>235.2742364824718</v>
      </c>
      <c r="L47" s="62">
        <f t="shared" si="2"/>
        <v>44</v>
      </c>
      <c r="M47" s="63">
        <f t="shared" si="3"/>
        <v>0.4444444444444444</v>
      </c>
      <c r="N47" s="68"/>
      <c r="O47" s="65"/>
    </row>
    <row r="48" spans="1:15" s="58" customFormat="1" ht="13.5">
      <c r="A48" s="53">
        <v>45</v>
      </c>
      <c r="B48" s="3" t="s">
        <v>59</v>
      </c>
      <c r="C48" s="54">
        <v>99</v>
      </c>
      <c r="D48" s="3" t="s">
        <v>69</v>
      </c>
      <c r="E48" s="3">
        <v>1714011075</v>
      </c>
      <c r="F48" s="67"/>
      <c r="G48" s="59">
        <v>79.22558080808082</v>
      </c>
      <c r="H48" s="59">
        <v>73.78647727272727</v>
      </c>
      <c r="I48" s="2">
        <v>82.04826732673267</v>
      </c>
      <c r="J48" s="66"/>
      <c r="K48" s="61">
        <f t="shared" si="1"/>
        <v>235.06032540754074</v>
      </c>
      <c r="L48" s="62">
        <f t="shared" si="2"/>
        <v>45</v>
      </c>
      <c r="M48" s="63">
        <f t="shared" si="3"/>
        <v>0.45454545454545453</v>
      </c>
      <c r="N48" s="68"/>
      <c r="O48" s="65"/>
    </row>
    <row r="49" spans="1:15" s="58" customFormat="1" ht="13.5">
      <c r="A49" s="53">
        <v>46</v>
      </c>
      <c r="B49" s="3" t="s">
        <v>0</v>
      </c>
      <c r="C49" s="54">
        <v>99</v>
      </c>
      <c r="D49" s="3" t="s">
        <v>9</v>
      </c>
      <c r="E49" s="3">
        <v>1714011012</v>
      </c>
      <c r="F49" s="67"/>
      <c r="G49" s="59">
        <v>74.71929292929296</v>
      </c>
      <c r="H49" s="59">
        <v>77.42988636363637</v>
      </c>
      <c r="I49" s="2">
        <v>82.78638613861385</v>
      </c>
      <c r="J49" s="66"/>
      <c r="K49" s="61">
        <f t="shared" si="1"/>
        <v>234.93556543154318</v>
      </c>
      <c r="L49" s="62">
        <f t="shared" si="2"/>
        <v>46</v>
      </c>
      <c r="M49" s="63">
        <f t="shared" si="3"/>
        <v>0.46464646464646464</v>
      </c>
      <c r="N49" s="68"/>
      <c r="O49" s="65"/>
    </row>
    <row r="50" spans="1:15" s="58" customFormat="1" ht="13.5">
      <c r="A50" s="53">
        <v>47</v>
      </c>
      <c r="B50" s="3" t="s">
        <v>59</v>
      </c>
      <c r="C50" s="54">
        <v>99</v>
      </c>
      <c r="D50" s="3" t="s">
        <v>86</v>
      </c>
      <c r="E50" s="3">
        <v>1714011094</v>
      </c>
      <c r="F50" s="67"/>
      <c r="G50" s="59">
        <v>75.95656565656564</v>
      </c>
      <c r="H50" s="59">
        <v>77.035</v>
      </c>
      <c r="I50" s="2">
        <v>80.3121287128713</v>
      </c>
      <c r="J50" s="60"/>
      <c r="K50" s="61">
        <f t="shared" si="1"/>
        <v>233.30369436943693</v>
      </c>
      <c r="L50" s="62">
        <f t="shared" si="2"/>
        <v>47</v>
      </c>
      <c r="M50" s="63">
        <f t="shared" si="3"/>
        <v>0.47474747474747475</v>
      </c>
      <c r="N50" s="68"/>
      <c r="O50" s="65"/>
    </row>
    <row r="51" spans="1:15" s="58" customFormat="1" ht="13.5">
      <c r="A51" s="53">
        <v>48</v>
      </c>
      <c r="B51" s="1" t="s">
        <v>0</v>
      </c>
      <c r="C51" s="54">
        <v>99</v>
      </c>
      <c r="D51" s="1" t="s">
        <v>1</v>
      </c>
      <c r="E51" s="1">
        <v>1714011001</v>
      </c>
      <c r="F51" s="67"/>
      <c r="G51" s="59">
        <v>81.0352338383838</v>
      </c>
      <c r="H51" s="59">
        <v>76.62590909090909</v>
      </c>
      <c r="I51" s="2">
        <v>75.02499999999999</v>
      </c>
      <c r="J51" s="60"/>
      <c r="K51" s="61">
        <f t="shared" si="1"/>
        <v>232.68614292929288</v>
      </c>
      <c r="L51" s="62">
        <f t="shared" si="2"/>
        <v>48</v>
      </c>
      <c r="M51" s="63">
        <f t="shared" si="3"/>
        <v>0.48484848484848486</v>
      </c>
      <c r="N51" s="68"/>
      <c r="O51" s="65"/>
    </row>
    <row r="52" spans="1:15" s="58" customFormat="1" ht="13.5">
      <c r="A52" s="53">
        <v>49</v>
      </c>
      <c r="B52" s="3" t="s">
        <v>59</v>
      </c>
      <c r="C52" s="54">
        <v>99</v>
      </c>
      <c r="D52" s="3" t="s">
        <v>66</v>
      </c>
      <c r="E52" s="3">
        <v>1714011072</v>
      </c>
      <c r="F52" s="67"/>
      <c r="G52" s="59">
        <v>70.6013636363636</v>
      </c>
      <c r="H52" s="59">
        <v>79.33977272727273</v>
      </c>
      <c r="I52" s="2">
        <v>82.147400990099</v>
      </c>
      <c r="J52" s="60"/>
      <c r="K52" s="61">
        <f t="shared" si="1"/>
        <v>232.08853735373532</v>
      </c>
      <c r="L52" s="62">
        <f t="shared" si="2"/>
        <v>49</v>
      </c>
      <c r="M52" s="63">
        <f t="shared" si="3"/>
        <v>0.494949494949495</v>
      </c>
      <c r="N52" s="68"/>
      <c r="O52" s="65"/>
    </row>
    <row r="53" spans="1:15" s="58" customFormat="1" ht="13.5">
      <c r="A53" s="53">
        <v>50</v>
      </c>
      <c r="B53" s="30" t="s">
        <v>59</v>
      </c>
      <c r="C53" s="54">
        <v>99</v>
      </c>
      <c r="D53" s="30" t="s">
        <v>242</v>
      </c>
      <c r="E53" s="30" t="s">
        <v>90</v>
      </c>
      <c r="F53" s="67"/>
      <c r="G53" s="69">
        <v>79.88932989690723</v>
      </c>
      <c r="H53" s="59">
        <v>73.48818181818181</v>
      </c>
      <c r="I53" s="2">
        <v>78.55891089108911</v>
      </c>
      <c r="J53" s="66"/>
      <c r="K53" s="61">
        <f t="shared" si="1"/>
        <v>231.93642260617816</v>
      </c>
      <c r="L53" s="62">
        <f t="shared" si="2"/>
        <v>50</v>
      </c>
      <c r="M53" s="63">
        <f t="shared" si="3"/>
        <v>0.5050505050505051</v>
      </c>
      <c r="N53" s="68"/>
      <c r="O53" s="65"/>
    </row>
    <row r="54" spans="1:15" s="58" customFormat="1" ht="13.5">
      <c r="A54" s="53">
        <v>51</v>
      </c>
      <c r="B54" s="1" t="s">
        <v>28</v>
      </c>
      <c r="C54" s="54">
        <v>99</v>
      </c>
      <c r="D54" s="1" t="s">
        <v>44</v>
      </c>
      <c r="E54" s="1">
        <v>1714011048</v>
      </c>
      <c r="F54" s="67"/>
      <c r="G54" s="59">
        <v>76.51714646464646</v>
      </c>
      <c r="H54" s="59">
        <v>76.50750000000001</v>
      </c>
      <c r="I54" s="2">
        <v>78.16617647058823</v>
      </c>
      <c r="J54" s="60"/>
      <c r="K54" s="61">
        <f t="shared" si="1"/>
        <v>231.1908229352347</v>
      </c>
      <c r="L54" s="62">
        <f t="shared" si="2"/>
        <v>51</v>
      </c>
      <c r="M54" s="63">
        <f t="shared" si="3"/>
        <v>0.5151515151515151</v>
      </c>
      <c r="N54" s="68"/>
      <c r="O54" s="65"/>
    </row>
    <row r="55" spans="1:15" s="58" customFormat="1" ht="13.5">
      <c r="A55" s="53">
        <v>52</v>
      </c>
      <c r="B55" s="1" t="s">
        <v>0</v>
      </c>
      <c r="C55" s="54">
        <v>99</v>
      </c>
      <c r="D55" s="1" t="s">
        <v>11</v>
      </c>
      <c r="E55" s="1">
        <v>1714011014</v>
      </c>
      <c r="F55" s="67"/>
      <c r="G55" s="59">
        <v>77.68863636363638</v>
      </c>
      <c r="H55" s="59">
        <v>74.97045454545454</v>
      </c>
      <c r="I55" s="2">
        <v>78.03823529411765</v>
      </c>
      <c r="J55" s="60"/>
      <c r="K55" s="61">
        <f t="shared" si="1"/>
        <v>230.6973262032086</v>
      </c>
      <c r="L55" s="62">
        <f t="shared" si="2"/>
        <v>52</v>
      </c>
      <c r="M55" s="63">
        <f t="shared" si="3"/>
        <v>0.5252525252525253</v>
      </c>
      <c r="N55" s="68"/>
      <c r="O55" s="65"/>
    </row>
    <row r="56" spans="1:15" s="58" customFormat="1" ht="13.5">
      <c r="A56" s="53">
        <v>53</v>
      </c>
      <c r="B56" s="1" t="s">
        <v>0</v>
      </c>
      <c r="C56" s="54">
        <v>99</v>
      </c>
      <c r="D56" s="1" t="s">
        <v>24</v>
      </c>
      <c r="E56" s="1">
        <v>1714011028</v>
      </c>
      <c r="F56" s="67"/>
      <c r="G56" s="59">
        <v>78.91159090909092</v>
      </c>
      <c r="H56" s="59">
        <v>73.35647727272726</v>
      </c>
      <c r="I56" s="2">
        <v>78.13970588235296</v>
      </c>
      <c r="J56" s="60"/>
      <c r="K56" s="61">
        <f t="shared" si="1"/>
        <v>230.40777406417115</v>
      </c>
      <c r="L56" s="62">
        <f t="shared" si="2"/>
        <v>53</v>
      </c>
      <c r="M56" s="63">
        <f t="shared" si="3"/>
        <v>0.5353535353535354</v>
      </c>
      <c r="N56" s="68"/>
      <c r="O56" s="65"/>
    </row>
    <row r="57" spans="1:15" s="58" customFormat="1" ht="13.5">
      <c r="A57" s="53">
        <v>54</v>
      </c>
      <c r="B57" s="1" t="s">
        <v>59</v>
      </c>
      <c r="C57" s="54">
        <v>99</v>
      </c>
      <c r="D57" s="1" t="s">
        <v>71</v>
      </c>
      <c r="E57" s="1">
        <v>1714011077</v>
      </c>
      <c r="F57" s="67"/>
      <c r="G57" s="59">
        <v>75.52421717171721</v>
      </c>
      <c r="H57" s="59">
        <v>75.20375</v>
      </c>
      <c r="I57" s="2">
        <v>79.2735294117647</v>
      </c>
      <c r="J57" s="60"/>
      <c r="K57" s="61">
        <f t="shared" si="1"/>
        <v>230.00149658348192</v>
      </c>
      <c r="L57" s="62">
        <f t="shared" si="2"/>
        <v>54</v>
      </c>
      <c r="M57" s="63">
        <f t="shared" si="3"/>
        <v>0.5454545454545454</v>
      </c>
      <c r="N57" s="68"/>
      <c r="O57" s="65"/>
    </row>
    <row r="58" spans="1:15" s="58" customFormat="1" ht="13.5">
      <c r="A58" s="53">
        <v>55</v>
      </c>
      <c r="B58" s="3" t="s">
        <v>28</v>
      </c>
      <c r="C58" s="54">
        <v>99</v>
      </c>
      <c r="D58" s="3" t="s">
        <v>53</v>
      </c>
      <c r="E58" s="3">
        <v>1714011057</v>
      </c>
      <c r="F58" s="67"/>
      <c r="G58" s="59">
        <v>73.74088383838382</v>
      </c>
      <c r="H58" s="59">
        <v>75.50977272727273</v>
      </c>
      <c r="I58" s="2">
        <v>80.22673267326734</v>
      </c>
      <c r="J58" s="60"/>
      <c r="K58" s="61">
        <f t="shared" si="1"/>
        <v>229.47738923892388</v>
      </c>
      <c r="L58" s="62">
        <f t="shared" si="2"/>
        <v>55</v>
      </c>
      <c r="M58" s="63">
        <f t="shared" si="3"/>
        <v>0.5555555555555556</v>
      </c>
      <c r="N58" s="68"/>
      <c r="O58" s="65"/>
    </row>
    <row r="59" spans="1:15" s="58" customFormat="1" ht="13.5">
      <c r="A59" s="53">
        <v>56</v>
      </c>
      <c r="B59" s="1" t="s">
        <v>59</v>
      </c>
      <c r="C59" s="54">
        <v>99</v>
      </c>
      <c r="D59" s="1" t="s">
        <v>68</v>
      </c>
      <c r="E59" s="1">
        <v>1714011074</v>
      </c>
      <c r="F59" s="67"/>
      <c r="G59" s="59">
        <v>70.32434343434343</v>
      </c>
      <c r="H59" s="59">
        <v>76.95636363636365</v>
      </c>
      <c r="I59" s="2">
        <v>81.76176470588236</v>
      </c>
      <c r="J59" s="60"/>
      <c r="K59" s="61">
        <f t="shared" si="1"/>
        <v>229.04247177658942</v>
      </c>
      <c r="L59" s="62">
        <f t="shared" si="2"/>
        <v>56</v>
      </c>
      <c r="M59" s="63">
        <f t="shared" si="3"/>
        <v>0.5656565656565656</v>
      </c>
      <c r="N59" s="68"/>
      <c r="O59" s="65"/>
    </row>
    <row r="60" spans="1:15" s="58" customFormat="1" ht="13.5">
      <c r="A60" s="53">
        <v>57</v>
      </c>
      <c r="B60" s="1" t="s">
        <v>0</v>
      </c>
      <c r="C60" s="54">
        <v>99</v>
      </c>
      <c r="D60" s="1" t="s">
        <v>17</v>
      </c>
      <c r="E60" s="1">
        <v>1714011020</v>
      </c>
      <c r="F60" s="67"/>
      <c r="G60" s="59">
        <v>76.68229797979801</v>
      </c>
      <c r="H60" s="59">
        <v>72.56977272727273</v>
      </c>
      <c r="I60" s="2">
        <v>78.78382352941176</v>
      </c>
      <c r="J60" s="66"/>
      <c r="K60" s="61">
        <f t="shared" si="1"/>
        <v>228.0358942364825</v>
      </c>
      <c r="L60" s="62">
        <f t="shared" si="2"/>
        <v>57</v>
      </c>
      <c r="M60" s="63">
        <f t="shared" si="3"/>
        <v>0.5757575757575758</v>
      </c>
      <c r="N60" s="68"/>
      <c r="O60" s="65"/>
    </row>
    <row r="61" spans="1:15" s="58" customFormat="1" ht="13.5">
      <c r="A61" s="53">
        <v>58</v>
      </c>
      <c r="B61" s="1" t="s">
        <v>28</v>
      </c>
      <c r="C61" s="54">
        <v>99</v>
      </c>
      <c r="D61" s="1" t="s">
        <v>39</v>
      </c>
      <c r="E61" s="1">
        <v>1714011043</v>
      </c>
      <c r="F61" s="67"/>
      <c r="G61" s="59">
        <v>73.18247474747474</v>
      </c>
      <c r="H61" s="59">
        <v>74.60488636363635</v>
      </c>
      <c r="I61" s="2">
        <v>79.28235294117647</v>
      </c>
      <c r="J61" s="66"/>
      <c r="K61" s="61">
        <f t="shared" si="1"/>
        <v>227.06971405228757</v>
      </c>
      <c r="L61" s="62">
        <f t="shared" si="2"/>
        <v>58</v>
      </c>
      <c r="M61" s="63">
        <f t="shared" si="3"/>
        <v>0.5858585858585859</v>
      </c>
      <c r="N61" s="68"/>
      <c r="O61" s="65"/>
    </row>
    <row r="62" spans="1:15" s="58" customFormat="1" ht="13.5">
      <c r="A62" s="53">
        <v>59</v>
      </c>
      <c r="B62" s="1" t="s">
        <v>28</v>
      </c>
      <c r="C62" s="54">
        <v>99</v>
      </c>
      <c r="D62" s="1" t="s">
        <v>49</v>
      </c>
      <c r="E62" s="1">
        <v>1714011053</v>
      </c>
      <c r="F62" s="67"/>
      <c r="G62" s="59">
        <v>78.09055555555558</v>
      </c>
      <c r="H62" s="59">
        <v>75.13772727272726</v>
      </c>
      <c r="I62" s="2">
        <v>73.45882352941177</v>
      </c>
      <c r="J62" s="60"/>
      <c r="K62" s="61">
        <f t="shared" si="1"/>
        <v>226.6871063576946</v>
      </c>
      <c r="L62" s="62">
        <f t="shared" si="2"/>
        <v>59</v>
      </c>
      <c r="M62" s="63">
        <f t="shared" si="3"/>
        <v>0.5959595959595959</v>
      </c>
      <c r="N62" s="68"/>
      <c r="O62" s="65"/>
    </row>
    <row r="63" spans="1:15" s="58" customFormat="1" ht="13.5">
      <c r="A63" s="53">
        <v>60</v>
      </c>
      <c r="B63" s="3" t="s">
        <v>59</v>
      </c>
      <c r="C63" s="54">
        <v>99</v>
      </c>
      <c r="D63" s="3" t="s">
        <v>64</v>
      </c>
      <c r="E63" s="3">
        <v>1714011070</v>
      </c>
      <c r="F63" s="67"/>
      <c r="G63" s="59">
        <v>84.10363636363635</v>
      </c>
      <c r="H63" s="59">
        <v>66.29840909090909</v>
      </c>
      <c r="I63" s="2">
        <v>76.28217821782178</v>
      </c>
      <c r="J63" s="60"/>
      <c r="K63" s="61">
        <f t="shared" si="1"/>
        <v>226.6842236723672</v>
      </c>
      <c r="L63" s="62">
        <f t="shared" si="2"/>
        <v>60</v>
      </c>
      <c r="M63" s="63">
        <f t="shared" si="3"/>
        <v>0.6060606060606061</v>
      </c>
      <c r="N63" s="68"/>
      <c r="O63" s="65"/>
    </row>
    <row r="64" spans="1:15" s="58" customFormat="1" ht="13.5">
      <c r="A64" s="53">
        <v>61</v>
      </c>
      <c r="B64" s="3" t="s">
        <v>0</v>
      </c>
      <c r="C64" s="54">
        <v>99</v>
      </c>
      <c r="D64" s="3" t="s">
        <v>7</v>
      </c>
      <c r="E64" s="3">
        <v>1714011009</v>
      </c>
      <c r="F64" s="67"/>
      <c r="G64" s="59">
        <v>75.04843434343431</v>
      </c>
      <c r="H64" s="59">
        <v>71.93590909090909</v>
      </c>
      <c r="I64" s="2">
        <v>79.18341584158416</v>
      </c>
      <c r="J64" s="60"/>
      <c r="K64" s="61">
        <f t="shared" si="1"/>
        <v>226.16775927592755</v>
      </c>
      <c r="L64" s="62">
        <f t="shared" si="2"/>
        <v>61</v>
      </c>
      <c r="M64" s="63">
        <f t="shared" si="3"/>
        <v>0.6161616161616161</v>
      </c>
      <c r="N64" s="68"/>
      <c r="O64" s="65"/>
    </row>
    <row r="65" spans="1:15" s="58" customFormat="1" ht="13.5">
      <c r="A65" s="53">
        <v>62</v>
      </c>
      <c r="B65" s="1" t="s">
        <v>28</v>
      </c>
      <c r="C65" s="54">
        <v>99</v>
      </c>
      <c r="D65" s="1" t="s">
        <v>45</v>
      </c>
      <c r="E65" s="1">
        <v>1714011049</v>
      </c>
      <c r="F65" s="67"/>
      <c r="G65" s="59">
        <v>73.41133838383838</v>
      </c>
      <c r="H65" s="59">
        <v>74.94102272727274</v>
      </c>
      <c r="I65" s="2">
        <v>77.65441176470588</v>
      </c>
      <c r="J65" s="66"/>
      <c r="K65" s="61">
        <f t="shared" si="1"/>
        <v>226.006772875817</v>
      </c>
      <c r="L65" s="62">
        <f t="shared" si="2"/>
        <v>62</v>
      </c>
      <c r="M65" s="63">
        <f t="shared" si="3"/>
        <v>0.6262626262626263</v>
      </c>
      <c r="N65" s="68"/>
      <c r="O65" s="65"/>
    </row>
    <row r="66" spans="1:15" s="58" customFormat="1" ht="13.5">
      <c r="A66" s="53">
        <v>63</v>
      </c>
      <c r="B66" s="3" t="s">
        <v>28</v>
      </c>
      <c r="C66" s="54">
        <v>99</v>
      </c>
      <c r="D66" s="3" t="s">
        <v>37</v>
      </c>
      <c r="E66" s="3">
        <v>1714011041</v>
      </c>
      <c r="F66" s="67"/>
      <c r="G66" s="59">
        <v>75.03484848484845</v>
      </c>
      <c r="H66" s="59">
        <v>73.92193181818182</v>
      </c>
      <c r="I66" s="2">
        <v>76.6950495049505</v>
      </c>
      <c r="J66" s="60"/>
      <c r="K66" s="61">
        <f t="shared" si="1"/>
        <v>225.65182980798076</v>
      </c>
      <c r="L66" s="62">
        <f t="shared" si="2"/>
        <v>63</v>
      </c>
      <c r="M66" s="63">
        <f t="shared" si="3"/>
        <v>0.6363636363636364</v>
      </c>
      <c r="N66" s="68"/>
      <c r="O66" s="65"/>
    </row>
    <row r="67" spans="1:15" s="58" customFormat="1" ht="13.5">
      <c r="A67" s="53">
        <v>64</v>
      </c>
      <c r="B67" s="1" t="s">
        <v>28</v>
      </c>
      <c r="C67" s="54">
        <v>99</v>
      </c>
      <c r="D67" s="1" t="s">
        <v>38</v>
      </c>
      <c r="E67" s="1">
        <v>1714011042</v>
      </c>
      <c r="F67" s="67"/>
      <c r="G67" s="59">
        <v>73.92424242424241</v>
      </c>
      <c r="H67" s="59">
        <v>73.19215909090909</v>
      </c>
      <c r="I67" s="2">
        <v>78.48382352941177</v>
      </c>
      <c r="J67" s="66"/>
      <c r="K67" s="61">
        <f t="shared" si="1"/>
        <v>225.60022504456327</v>
      </c>
      <c r="L67" s="62">
        <f t="shared" si="2"/>
        <v>64</v>
      </c>
      <c r="M67" s="63">
        <f t="shared" si="3"/>
        <v>0.6464646464646465</v>
      </c>
      <c r="N67" s="68"/>
      <c r="O67" s="65"/>
    </row>
    <row r="68" spans="1:15" s="58" customFormat="1" ht="13.5">
      <c r="A68" s="53">
        <v>65</v>
      </c>
      <c r="B68" s="1" t="s">
        <v>28</v>
      </c>
      <c r="C68" s="54">
        <v>99</v>
      </c>
      <c r="D68" s="1" t="s">
        <v>35</v>
      </c>
      <c r="E68" s="1">
        <v>1714011038</v>
      </c>
      <c r="F68" s="67"/>
      <c r="G68" s="59">
        <v>74.75929292929295</v>
      </c>
      <c r="H68" s="59">
        <v>71.1915909090909</v>
      </c>
      <c r="I68" s="2">
        <v>78.50147058823529</v>
      </c>
      <c r="J68" s="66"/>
      <c r="K68" s="61">
        <f t="shared" si="1"/>
        <v>224.45235442661914</v>
      </c>
      <c r="L68" s="62">
        <f t="shared" si="2"/>
        <v>65</v>
      </c>
      <c r="M68" s="63">
        <f aca="true" t="shared" si="4" ref="M68:M99">L68/C68</f>
        <v>0.6565656565656566</v>
      </c>
      <c r="N68" s="68"/>
      <c r="O68" s="65"/>
    </row>
    <row r="69" spans="1:15" s="58" customFormat="1" ht="13.5">
      <c r="A69" s="53">
        <v>66</v>
      </c>
      <c r="B69" s="1" t="s">
        <v>59</v>
      </c>
      <c r="C69" s="54">
        <v>99</v>
      </c>
      <c r="D69" s="1" t="s">
        <v>75</v>
      </c>
      <c r="E69" s="1">
        <v>1714011081</v>
      </c>
      <c r="F69" s="67"/>
      <c r="G69" s="59">
        <v>67.50010101010098</v>
      </c>
      <c r="H69" s="59">
        <v>75.6946590909091</v>
      </c>
      <c r="I69" s="2">
        <v>81.16617647058824</v>
      </c>
      <c r="J69" s="60"/>
      <c r="K69" s="61">
        <f aca="true" t="shared" si="5" ref="K69:K102">G69+H69+I69</f>
        <v>224.3609365715983</v>
      </c>
      <c r="L69" s="62">
        <f aca="true" t="shared" si="6" ref="L69:L102">RANK(K69,K$1:K$65536,0)</f>
        <v>66</v>
      </c>
      <c r="M69" s="63">
        <f t="shared" si="4"/>
        <v>0.6666666666666666</v>
      </c>
      <c r="N69" s="68"/>
      <c r="O69" s="65"/>
    </row>
    <row r="70" spans="1:15" s="58" customFormat="1" ht="13.5">
      <c r="A70" s="53">
        <v>67</v>
      </c>
      <c r="B70" s="1" t="s">
        <v>28</v>
      </c>
      <c r="C70" s="54">
        <v>99</v>
      </c>
      <c r="D70" s="1" t="s">
        <v>29</v>
      </c>
      <c r="E70" s="1">
        <v>1714011032</v>
      </c>
      <c r="F70" s="67"/>
      <c r="G70" s="59">
        <v>79.70465858585858</v>
      </c>
      <c r="H70" s="59">
        <v>71.18965909090909</v>
      </c>
      <c r="I70" s="2">
        <v>73.21617647058824</v>
      </c>
      <c r="J70" s="60"/>
      <c r="K70" s="61">
        <f t="shared" si="5"/>
        <v>224.11049414735592</v>
      </c>
      <c r="L70" s="62">
        <f t="shared" si="6"/>
        <v>67</v>
      </c>
      <c r="M70" s="63">
        <f t="shared" si="4"/>
        <v>0.6767676767676768</v>
      </c>
      <c r="N70" s="68"/>
      <c r="O70" s="65"/>
    </row>
    <row r="71" spans="1:15" s="58" customFormat="1" ht="13.5">
      <c r="A71" s="53">
        <v>68</v>
      </c>
      <c r="B71" s="1" t="s">
        <v>0</v>
      </c>
      <c r="C71" s="54">
        <v>99</v>
      </c>
      <c r="D71" s="1" t="s">
        <v>5</v>
      </c>
      <c r="E71" s="1">
        <v>1714011007</v>
      </c>
      <c r="F71" s="67"/>
      <c r="G71" s="59">
        <v>72.80295454545458</v>
      </c>
      <c r="H71" s="59">
        <v>71.72068181818182</v>
      </c>
      <c r="I71" s="2">
        <v>79.44117647058825</v>
      </c>
      <c r="J71" s="70"/>
      <c r="K71" s="61">
        <f t="shared" si="5"/>
        <v>223.96481283422463</v>
      </c>
      <c r="L71" s="62">
        <f t="shared" si="6"/>
        <v>68</v>
      </c>
      <c r="M71" s="63">
        <f t="shared" si="4"/>
        <v>0.6868686868686869</v>
      </c>
      <c r="N71" s="68"/>
      <c r="O71" s="65"/>
    </row>
    <row r="72" spans="1:15" s="58" customFormat="1" ht="13.5">
      <c r="A72" s="53">
        <v>69</v>
      </c>
      <c r="B72" s="1" t="s">
        <v>59</v>
      </c>
      <c r="C72" s="54">
        <v>99</v>
      </c>
      <c r="D72" s="1" t="s">
        <v>72</v>
      </c>
      <c r="E72" s="1">
        <v>1714011078</v>
      </c>
      <c r="F72" s="67"/>
      <c r="G72" s="59">
        <v>74.38560606060607</v>
      </c>
      <c r="H72" s="59">
        <v>72.7875</v>
      </c>
      <c r="I72" s="2">
        <v>76.70588235294117</v>
      </c>
      <c r="J72" s="70"/>
      <c r="K72" s="61">
        <f t="shared" si="5"/>
        <v>223.87898841354723</v>
      </c>
      <c r="L72" s="62">
        <f t="shared" si="6"/>
        <v>69</v>
      </c>
      <c r="M72" s="63">
        <f t="shared" si="4"/>
        <v>0.696969696969697</v>
      </c>
      <c r="N72" s="68"/>
      <c r="O72" s="65"/>
    </row>
    <row r="73" spans="1:15" s="58" customFormat="1" ht="13.5">
      <c r="A73" s="53">
        <v>70</v>
      </c>
      <c r="B73" s="3" t="s">
        <v>59</v>
      </c>
      <c r="C73" s="54">
        <v>99</v>
      </c>
      <c r="D73" s="3" t="s">
        <v>73</v>
      </c>
      <c r="E73" s="3">
        <v>1714011079</v>
      </c>
      <c r="F73" s="67"/>
      <c r="G73" s="59">
        <v>74.96095959595958</v>
      </c>
      <c r="H73" s="59">
        <v>71.45056818181818</v>
      </c>
      <c r="I73" s="2">
        <v>77.26089108910891</v>
      </c>
      <c r="J73" s="71"/>
      <c r="K73" s="61">
        <f t="shared" si="5"/>
        <v>223.6724188668867</v>
      </c>
      <c r="L73" s="62">
        <f t="shared" si="6"/>
        <v>70</v>
      </c>
      <c r="M73" s="63">
        <f t="shared" si="4"/>
        <v>0.7070707070707071</v>
      </c>
      <c r="N73" s="68"/>
      <c r="O73" s="65"/>
    </row>
    <row r="74" spans="1:15" s="58" customFormat="1" ht="13.5">
      <c r="A74" s="53">
        <v>71</v>
      </c>
      <c r="B74" s="30" t="s">
        <v>28</v>
      </c>
      <c r="C74" s="54">
        <v>99</v>
      </c>
      <c r="D74" s="30" t="s">
        <v>243</v>
      </c>
      <c r="E74" s="30" t="s">
        <v>88</v>
      </c>
      <c r="F74" s="67"/>
      <c r="G74" s="69">
        <v>70.81056969696971</v>
      </c>
      <c r="H74" s="59">
        <v>74.35965909090909</v>
      </c>
      <c r="I74" s="2">
        <v>78.43529411764705</v>
      </c>
      <c r="J74" s="71"/>
      <c r="K74" s="61">
        <f t="shared" si="5"/>
        <v>223.60552290552585</v>
      </c>
      <c r="L74" s="62">
        <f t="shared" si="6"/>
        <v>71</v>
      </c>
      <c r="M74" s="63">
        <f t="shared" si="4"/>
        <v>0.7171717171717171</v>
      </c>
      <c r="N74" s="68"/>
      <c r="O74" s="72"/>
    </row>
    <row r="75" spans="1:15" s="58" customFormat="1" ht="13.5">
      <c r="A75" s="53">
        <v>72</v>
      </c>
      <c r="B75" s="3" t="s">
        <v>59</v>
      </c>
      <c r="C75" s="54">
        <v>99</v>
      </c>
      <c r="D75" s="3" t="s">
        <v>74</v>
      </c>
      <c r="E75" s="3">
        <v>1714011080</v>
      </c>
      <c r="F75" s="67"/>
      <c r="G75" s="59">
        <v>76.03883838383834</v>
      </c>
      <c r="H75" s="59">
        <v>70.28125</v>
      </c>
      <c r="I75" s="2">
        <v>76.68242574257425</v>
      </c>
      <c r="J75" s="70"/>
      <c r="K75" s="61">
        <f t="shared" si="5"/>
        <v>223.0025141264126</v>
      </c>
      <c r="L75" s="62">
        <f t="shared" si="6"/>
        <v>72</v>
      </c>
      <c r="M75" s="63">
        <f t="shared" si="4"/>
        <v>0.7272727272727273</v>
      </c>
      <c r="N75" s="68"/>
      <c r="O75" s="65"/>
    </row>
    <row r="76" spans="1:15" s="58" customFormat="1" ht="13.5">
      <c r="A76" s="53">
        <v>73</v>
      </c>
      <c r="B76" s="1" t="s">
        <v>28</v>
      </c>
      <c r="C76" s="54">
        <v>99</v>
      </c>
      <c r="D76" s="1" t="s">
        <v>48</v>
      </c>
      <c r="E76" s="1">
        <v>1714011052</v>
      </c>
      <c r="F76" s="67"/>
      <c r="G76" s="59">
        <v>74.01292929292927</v>
      </c>
      <c r="H76" s="59">
        <v>74.8</v>
      </c>
      <c r="I76" s="2">
        <v>73.96176470588235</v>
      </c>
      <c r="J76" s="70"/>
      <c r="K76" s="61">
        <f t="shared" si="5"/>
        <v>222.77469399881159</v>
      </c>
      <c r="L76" s="62">
        <f t="shared" si="6"/>
        <v>73</v>
      </c>
      <c r="M76" s="63">
        <f t="shared" si="4"/>
        <v>0.7373737373737373</v>
      </c>
      <c r="N76" s="68"/>
      <c r="O76" s="65"/>
    </row>
    <row r="77" spans="1:15" s="58" customFormat="1" ht="13.5">
      <c r="A77" s="53">
        <v>74</v>
      </c>
      <c r="B77" s="3" t="s">
        <v>28</v>
      </c>
      <c r="C77" s="54">
        <v>99</v>
      </c>
      <c r="D77" s="3" t="s">
        <v>40</v>
      </c>
      <c r="E77" s="3">
        <v>1714011044</v>
      </c>
      <c r="F77" s="67"/>
      <c r="G77" s="59">
        <v>73.88010101010099</v>
      </c>
      <c r="H77" s="59">
        <v>72.91363636363636</v>
      </c>
      <c r="I77" s="2">
        <v>75.96212871287129</v>
      </c>
      <c r="J77" s="70"/>
      <c r="K77" s="61">
        <f t="shared" si="5"/>
        <v>222.75586608660865</v>
      </c>
      <c r="L77" s="62">
        <f t="shared" si="6"/>
        <v>74</v>
      </c>
      <c r="M77" s="63">
        <f t="shared" si="4"/>
        <v>0.7474747474747475</v>
      </c>
      <c r="N77" s="68"/>
      <c r="O77" s="65"/>
    </row>
    <row r="78" spans="1:15" s="58" customFormat="1" ht="13.5">
      <c r="A78" s="53">
        <v>75</v>
      </c>
      <c r="B78" s="30" t="s">
        <v>59</v>
      </c>
      <c r="C78" s="54">
        <v>99</v>
      </c>
      <c r="D78" s="30" t="s">
        <v>244</v>
      </c>
      <c r="E78" s="30" t="s">
        <v>89</v>
      </c>
      <c r="F78" s="67"/>
      <c r="G78" s="69">
        <v>69.44303030303027</v>
      </c>
      <c r="H78" s="59">
        <v>78.62</v>
      </c>
      <c r="I78" s="2">
        <v>73.93088235294117</v>
      </c>
      <c r="J78" s="70"/>
      <c r="K78" s="61">
        <f t="shared" si="5"/>
        <v>221.99391265597143</v>
      </c>
      <c r="L78" s="62">
        <f t="shared" si="6"/>
        <v>75</v>
      </c>
      <c r="M78" s="63">
        <f t="shared" si="4"/>
        <v>0.7575757575757576</v>
      </c>
      <c r="N78" s="68"/>
      <c r="O78" s="65"/>
    </row>
    <row r="79" spans="1:15" s="58" customFormat="1" ht="13.5">
      <c r="A79" s="53">
        <v>76</v>
      </c>
      <c r="B79" s="1" t="s">
        <v>28</v>
      </c>
      <c r="C79" s="54">
        <v>99</v>
      </c>
      <c r="D79" s="1" t="s">
        <v>51</v>
      </c>
      <c r="E79" s="1">
        <v>1714011055</v>
      </c>
      <c r="F79" s="67"/>
      <c r="G79" s="59">
        <v>76.775101010101</v>
      </c>
      <c r="H79" s="59">
        <v>70.71659090909091</v>
      </c>
      <c r="I79" s="2">
        <v>74.48235294117647</v>
      </c>
      <c r="J79" s="70"/>
      <c r="K79" s="61">
        <f t="shared" si="5"/>
        <v>221.9740448603684</v>
      </c>
      <c r="L79" s="62">
        <f t="shared" si="6"/>
        <v>76</v>
      </c>
      <c r="M79" s="63">
        <f t="shared" si="4"/>
        <v>0.7676767676767676</v>
      </c>
      <c r="N79" s="68"/>
      <c r="O79" s="65"/>
    </row>
    <row r="80" spans="1:15" s="58" customFormat="1" ht="13.5">
      <c r="A80" s="53">
        <v>77</v>
      </c>
      <c r="B80" s="3" t="s">
        <v>0</v>
      </c>
      <c r="C80" s="54">
        <v>99</v>
      </c>
      <c r="D80" s="3" t="s">
        <v>12</v>
      </c>
      <c r="E80" s="3">
        <v>1714011015</v>
      </c>
      <c r="F80" s="67"/>
      <c r="G80" s="59">
        <v>77.6570202020202</v>
      </c>
      <c r="H80" s="59">
        <v>70.65818181818182</v>
      </c>
      <c r="I80" s="2">
        <v>73.08762376237624</v>
      </c>
      <c r="J80" s="70"/>
      <c r="K80" s="61">
        <f t="shared" si="5"/>
        <v>221.40282578257828</v>
      </c>
      <c r="L80" s="62">
        <f t="shared" si="6"/>
        <v>77</v>
      </c>
      <c r="M80" s="63">
        <f t="shared" si="4"/>
        <v>0.7777777777777778</v>
      </c>
      <c r="N80" s="68"/>
      <c r="O80" s="65"/>
    </row>
    <row r="81" spans="1:15" s="58" customFormat="1" ht="13.5">
      <c r="A81" s="53">
        <v>78</v>
      </c>
      <c r="B81" s="3" t="s">
        <v>0</v>
      </c>
      <c r="C81" s="54">
        <v>99</v>
      </c>
      <c r="D81" s="3" t="s">
        <v>4</v>
      </c>
      <c r="E81" s="3">
        <v>1714011006</v>
      </c>
      <c r="F81" s="67"/>
      <c r="G81" s="59">
        <v>74.04959595959596</v>
      </c>
      <c r="H81" s="59">
        <v>68.5184090909091</v>
      </c>
      <c r="I81" s="2">
        <v>76.61262376237624</v>
      </c>
      <c r="J81" s="71"/>
      <c r="K81" s="61">
        <f t="shared" si="5"/>
        <v>219.1806288128813</v>
      </c>
      <c r="L81" s="62">
        <f t="shared" si="6"/>
        <v>78</v>
      </c>
      <c r="M81" s="63">
        <f t="shared" si="4"/>
        <v>0.7878787878787878</v>
      </c>
      <c r="N81" s="68"/>
      <c r="O81" s="65"/>
    </row>
    <row r="82" spans="1:15" s="58" customFormat="1" ht="13.5">
      <c r="A82" s="53">
        <v>79</v>
      </c>
      <c r="B82" s="3" t="s">
        <v>59</v>
      </c>
      <c r="C82" s="54">
        <v>99</v>
      </c>
      <c r="D82" s="3" t="s">
        <v>65</v>
      </c>
      <c r="E82" s="3">
        <v>1714011071</v>
      </c>
      <c r="F82" s="67"/>
      <c r="G82" s="59">
        <v>73.94684343434345</v>
      </c>
      <c r="H82" s="59">
        <v>70.20409090909091</v>
      </c>
      <c r="I82" s="2">
        <v>73.55470297029703</v>
      </c>
      <c r="J82" s="70"/>
      <c r="K82" s="61">
        <f t="shared" si="5"/>
        <v>217.7056373137314</v>
      </c>
      <c r="L82" s="62">
        <f t="shared" si="6"/>
        <v>79</v>
      </c>
      <c r="M82" s="63">
        <f t="shared" si="4"/>
        <v>0.797979797979798</v>
      </c>
      <c r="N82" s="68"/>
      <c r="O82" s="65"/>
    </row>
    <row r="83" spans="1:15" s="58" customFormat="1" ht="13.5">
      <c r="A83" s="53">
        <v>80</v>
      </c>
      <c r="B83" s="1" t="s">
        <v>59</v>
      </c>
      <c r="C83" s="54">
        <v>99</v>
      </c>
      <c r="D83" s="1" t="s">
        <v>70</v>
      </c>
      <c r="E83" s="1">
        <v>1714011076</v>
      </c>
      <c r="F83" s="67"/>
      <c r="G83" s="59">
        <v>73.17169191919191</v>
      </c>
      <c r="H83" s="59">
        <v>66.95193181818182</v>
      </c>
      <c r="I83" s="2">
        <v>76.91764705882352</v>
      </c>
      <c r="J83" s="71"/>
      <c r="K83" s="61">
        <f t="shared" si="5"/>
        <v>217.04127079619727</v>
      </c>
      <c r="L83" s="62">
        <f t="shared" si="6"/>
        <v>80</v>
      </c>
      <c r="M83" s="63">
        <f t="shared" si="4"/>
        <v>0.8080808080808081</v>
      </c>
      <c r="N83" s="68"/>
      <c r="O83" s="65"/>
    </row>
    <row r="84" spans="1:15" s="58" customFormat="1" ht="13.5">
      <c r="A84" s="53">
        <v>81</v>
      </c>
      <c r="B84" s="1" t="s">
        <v>28</v>
      </c>
      <c r="C84" s="54">
        <v>99</v>
      </c>
      <c r="D84" s="1" t="s">
        <v>41</v>
      </c>
      <c r="E84" s="1">
        <v>1714011045</v>
      </c>
      <c r="F84" s="67"/>
      <c r="G84" s="59">
        <v>73.8168686868687</v>
      </c>
      <c r="H84" s="59">
        <v>66.50215909090909</v>
      </c>
      <c r="I84" s="2">
        <v>76.375</v>
      </c>
      <c r="J84" s="70"/>
      <c r="K84" s="61">
        <f t="shared" si="5"/>
        <v>216.6940277777778</v>
      </c>
      <c r="L84" s="62">
        <f t="shared" si="6"/>
        <v>81</v>
      </c>
      <c r="M84" s="63">
        <f t="shared" si="4"/>
        <v>0.8181818181818182</v>
      </c>
      <c r="N84" s="68"/>
      <c r="O84" s="65"/>
    </row>
    <row r="85" spans="1:15" s="58" customFormat="1" ht="13.5">
      <c r="A85" s="53">
        <v>82</v>
      </c>
      <c r="B85" s="3" t="s">
        <v>28</v>
      </c>
      <c r="C85" s="54">
        <v>99</v>
      </c>
      <c r="D85" s="3" t="s">
        <v>42</v>
      </c>
      <c r="E85" s="3">
        <v>1714011046</v>
      </c>
      <c r="F85" s="67"/>
      <c r="G85" s="59">
        <v>72.34666666666669</v>
      </c>
      <c r="H85" s="59">
        <v>68.63022727272727</v>
      </c>
      <c r="I85" s="2">
        <v>72.7490099009901</v>
      </c>
      <c r="J85" s="70"/>
      <c r="K85" s="61">
        <f t="shared" si="5"/>
        <v>213.72590384038406</v>
      </c>
      <c r="L85" s="62">
        <f t="shared" si="6"/>
        <v>82</v>
      </c>
      <c r="M85" s="63">
        <f t="shared" si="4"/>
        <v>0.8282828282828283</v>
      </c>
      <c r="N85" s="68"/>
      <c r="O85" s="65"/>
    </row>
    <row r="86" spans="1:15" s="58" customFormat="1" ht="13.5">
      <c r="A86" s="53">
        <v>83</v>
      </c>
      <c r="B86" s="1" t="s">
        <v>0</v>
      </c>
      <c r="C86" s="54">
        <v>99</v>
      </c>
      <c r="D86" s="1" t="s">
        <v>13</v>
      </c>
      <c r="E86" s="1">
        <v>1714011016</v>
      </c>
      <c r="F86" s="67"/>
      <c r="G86" s="59">
        <v>78.8224494949495</v>
      </c>
      <c r="H86" s="59">
        <v>71.79443181818182</v>
      </c>
      <c r="I86" s="2">
        <v>59.68970588235294</v>
      </c>
      <c r="J86" s="70"/>
      <c r="K86" s="61">
        <f t="shared" si="5"/>
        <v>210.30658719548427</v>
      </c>
      <c r="L86" s="62">
        <f t="shared" si="6"/>
        <v>83</v>
      </c>
      <c r="M86" s="63">
        <f t="shared" si="4"/>
        <v>0.8383838383838383</v>
      </c>
      <c r="N86" s="68"/>
      <c r="O86" s="65"/>
    </row>
    <row r="87" spans="1:15" s="58" customFormat="1" ht="13.5">
      <c r="A87" s="53">
        <v>84</v>
      </c>
      <c r="B87" s="3" t="s">
        <v>28</v>
      </c>
      <c r="C87" s="54">
        <v>99</v>
      </c>
      <c r="D87" s="3" t="s">
        <v>58</v>
      </c>
      <c r="E87" s="3">
        <v>1714011062</v>
      </c>
      <c r="F87" s="67"/>
      <c r="G87" s="59">
        <v>68.91800505050507</v>
      </c>
      <c r="H87" s="59">
        <v>67.22920454545455</v>
      </c>
      <c r="I87" s="2">
        <v>73.52945544554454</v>
      </c>
      <c r="J87" s="70"/>
      <c r="K87" s="61">
        <f t="shared" si="5"/>
        <v>209.67666504150418</v>
      </c>
      <c r="L87" s="62">
        <f t="shared" si="6"/>
        <v>84</v>
      </c>
      <c r="M87" s="63">
        <f t="shared" si="4"/>
        <v>0.8484848484848485</v>
      </c>
      <c r="N87" s="68"/>
      <c r="O87" s="65"/>
    </row>
    <row r="88" spans="1:15" s="58" customFormat="1" ht="13.5">
      <c r="A88" s="53">
        <v>85</v>
      </c>
      <c r="B88" s="1" t="s">
        <v>59</v>
      </c>
      <c r="C88" s="54">
        <v>99</v>
      </c>
      <c r="D88" s="1" t="s">
        <v>67</v>
      </c>
      <c r="E88" s="1">
        <v>1714011073</v>
      </c>
      <c r="F88" s="67"/>
      <c r="G88" s="59">
        <v>79.82108585858589</v>
      </c>
      <c r="H88" s="59">
        <v>62.331590909090906</v>
      </c>
      <c r="I88" s="2">
        <v>66.85</v>
      </c>
      <c r="J88" s="70"/>
      <c r="K88" s="61">
        <f t="shared" si="5"/>
        <v>209.00267676767677</v>
      </c>
      <c r="L88" s="62">
        <f t="shared" si="6"/>
        <v>85</v>
      </c>
      <c r="M88" s="63">
        <f t="shared" si="4"/>
        <v>0.8585858585858586</v>
      </c>
      <c r="N88" s="68"/>
      <c r="O88" s="65"/>
    </row>
    <row r="89" spans="1:15" s="58" customFormat="1" ht="13.5">
      <c r="A89" s="53">
        <v>86</v>
      </c>
      <c r="B89" s="31" t="s">
        <v>245</v>
      </c>
      <c r="C89" s="54">
        <v>99</v>
      </c>
      <c r="D89" s="31" t="s">
        <v>246</v>
      </c>
      <c r="E89" s="31" t="s">
        <v>87</v>
      </c>
      <c r="F89" s="67"/>
      <c r="G89" s="69">
        <v>67.59244347826085</v>
      </c>
      <c r="H89" s="59">
        <v>67.70693181818181</v>
      </c>
      <c r="I89" s="2">
        <v>73.7014705882353</v>
      </c>
      <c r="J89" s="70"/>
      <c r="K89" s="61">
        <f t="shared" si="5"/>
        <v>209.00084588467797</v>
      </c>
      <c r="L89" s="62">
        <f t="shared" si="6"/>
        <v>86</v>
      </c>
      <c r="M89" s="63">
        <f t="shared" si="4"/>
        <v>0.8686868686868687</v>
      </c>
      <c r="N89" s="68"/>
      <c r="O89" s="65"/>
    </row>
    <row r="90" spans="1:15" s="58" customFormat="1" ht="13.5">
      <c r="A90" s="53">
        <v>87</v>
      </c>
      <c r="B90" s="1" t="s">
        <v>59</v>
      </c>
      <c r="C90" s="54">
        <v>99</v>
      </c>
      <c r="D90" s="1" t="s">
        <v>77</v>
      </c>
      <c r="E90" s="1">
        <v>1714011083</v>
      </c>
      <c r="F90" s="67"/>
      <c r="G90" s="59">
        <v>66.23474747474751</v>
      </c>
      <c r="H90" s="59">
        <v>63.063181818181825</v>
      </c>
      <c r="I90" s="2">
        <v>74.7514705882353</v>
      </c>
      <c r="J90" s="70"/>
      <c r="K90" s="61">
        <f t="shared" si="5"/>
        <v>204.04939988116462</v>
      </c>
      <c r="L90" s="62">
        <f t="shared" si="6"/>
        <v>87</v>
      </c>
      <c r="M90" s="63">
        <f t="shared" si="4"/>
        <v>0.8787878787878788</v>
      </c>
      <c r="N90" s="68"/>
      <c r="O90" s="65"/>
    </row>
    <row r="91" spans="1:15" s="58" customFormat="1" ht="13.5">
      <c r="A91" s="53">
        <v>88</v>
      </c>
      <c r="B91" s="1" t="s">
        <v>59</v>
      </c>
      <c r="C91" s="54">
        <v>99</v>
      </c>
      <c r="D91" s="1" t="s">
        <v>79</v>
      </c>
      <c r="E91" s="1">
        <v>1714011085</v>
      </c>
      <c r="F91" s="67"/>
      <c r="G91" s="59">
        <v>68.69373737373736</v>
      </c>
      <c r="H91" s="59">
        <v>63.05647727272728</v>
      </c>
      <c r="I91" s="2">
        <v>69.9470588235294</v>
      </c>
      <c r="J91" s="70"/>
      <c r="K91" s="61">
        <f t="shared" si="5"/>
        <v>201.69727346999406</v>
      </c>
      <c r="L91" s="62">
        <f t="shared" si="6"/>
        <v>88</v>
      </c>
      <c r="M91" s="63">
        <f t="shared" si="4"/>
        <v>0.8888888888888888</v>
      </c>
      <c r="N91" s="68"/>
      <c r="O91" s="72"/>
    </row>
    <row r="92" spans="1:15" s="58" customFormat="1" ht="13.5">
      <c r="A92" s="53">
        <v>89</v>
      </c>
      <c r="B92" s="1" t="s">
        <v>0</v>
      </c>
      <c r="C92" s="54">
        <v>99</v>
      </c>
      <c r="D92" s="1" t="s">
        <v>94</v>
      </c>
      <c r="E92" s="1">
        <v>1614012086</v>
      </c>
      <c r="F92" s="67"/>
      <c r="G92" s="73">
        <v>0</v>
      </c>
      <c r="H92" s="59">
        <v>72.84329545454545</v>
      </c>
      <c r="I92" s="2">
        <v>76.87352941176471</v>
      </c>
      <c r="J92" s="70"/>
      <c r="K92" s="61">
        <f t="shared" si="5"/>
        <v>149.71682486631016</v>
      </c>
      <c r="L92" s="62">
        <f t="shared" si="6"/>
        <v>89</v>
      </c>
      <c r="M92" s="63">
        <f t="shared" si="4"/>
        <v>0.898989898989899</v>
      </c>
      <c r="N92" s="68"/>
      <c r="O92" s="65"/>
    </row>
    <row r="93" spans="1:15" s="58" customFormat="1" ht="13.5">
      <c r="A93" s="53">
        <v>90</v>
      </c>
      <c r="B93" s="3" t="s">
        <v>0</v>
      </c>
      <c r="C93" s="54">
        <v>99</v>
      </c>
      <c r="D93" s="3" t="s">
        <v>97</v>
      </c>
      <c r="E93" s="3">
        <v>1514012110</v>
      </c>
      <c r="F93" s="67"/>
      <c r="G93" s="73">
        <v>0</v>
      </c>
      <c r="H93" s="59">
        <v>70.56147727272727</v>
      </c>
      <c r="I93" s="2">
        <v>76.60891089108911</v>
      </c>
      <c r="J93" s="70"/>
      <c r="K93" s="61">
        <f t="shared" si="5"/>
        <v>147.17038816381637</v>
      </c>
      <c r="L93" s="62">
        <f t="shared" si="6"/>
        <v>90</v>
      </c>
      <c r="M93" s="63">
        <f t="shared" si="4"/>
        <v>0.9090909090909091</v>
      </c>
      <c r="N93" s="68"/>
      <c r="O93" s="65"/>
    </row>
    <row r="94" spans="1:15" s="58" customFormat="1" ht="13.5">
      <c r="A94" s="53">
        <v>91</v>
      </c>
      <c r="B94" s="1" t="s">
        <v>59</v>
      </c>
      <c r="C94" s="54">
        <v>99</v>
      </c>
      <c r="D94" s="1" t="s">
        <v>93</v>
      </c>
      <c r="E94" s="1">
        <v>1702051035</v>
      </c>
      <c r="F94" s="67"/>
      <c r="G94" s="73">
        <v>0</v>
      </c>
      <c r="H94" s="59">
        <v>72.2475</v>
      </c>
      <c r="I94" s="2">
        <v>70.66617647058824</v>
      </c>
      <c r="J94" s="70"/>
      <c r="K94" s="61">
        <f t="shared" si="5"/>
        <v>142.91367647058826</v>
      </c>
      <c r="L94" s="62">
        <f t="shared" si="6"/>
        <v>91</v>
      </c>
      <c r="M94" s="63">
        <f t="shared" si="4"/>
        <v>0.9191919191919192</v>
      </c>
      <c r="N94" s="68"/>
      <c r="O94" s="65"/>
    </row>
    <row r="95" spans="1:15" s="58" customFormat="1" ht="13.5">
      <c r="A95" s="53">
        <v>92</v>
      </c>
      <c r="B95" s="1" t="s">
        <v>59</v>
      </c>
      <c r="C95" s="54">
        <v>99</v>
      </c>
      <c r="D95" s="1" t="s">
        <v>92</v>
      </c>
      <c r="E95" s="1">
        <v>1614012013</v>
      </c>
      <c r="F95" s="67"/>
      <c r="G95" s="73">
        <v>0</v>
      </c>
      <c r="H95" s="59">
        <v>64.79954545454545</v>
      </c>
      <c r="I95" s="2">
        <v>65.61470588235295</v>
      </c>
      <c r="J95" s="71"/>
      <c r="K95" s="61">
        <f t="shared" si="5"/>
        <v>130.41425133689842</v>
      </c>
      <c r="L95" s="62">
        <f t="shared" si="6"/>
        <v>92</v>
      </c>
      <c r="M95" s="63">
        <f t="shared" si="4"/>
        <v>0.9292929292929293</v>
      </c>
      <c r="N95" s="68"/>
      <c r="O95" s="65"/>
    </row>
    <row r="96" spans="1:15" s="58" customFormat="1" ht="13.5">
      <c r="A96" s="53">
        <v>93</v>
      </c>
      <c r="B96" s="31" t="s">
        <v>247</v>
      </c>
      <c r="C96" s="54">
        <v>99</v>
      </c>
      <c r="D96" s="31" t="s">
        <v>248</v>
      </c>
      <c r="E96" s="31" t="s">
        <v>91</v>
      </c>
      <c r="F96" s="67"/>
      <c r="G96" s="73">
        <v>0</v>
      </c>
      <c r="H96" s="59">
        <v>62.04954545454545</v>
      </c>
      <c r="I96" s="2">
        <v>67.07058823529411</v>
      </c>
      <c r="J96" s="71"/>
      <c r="K96" s="61">
        <f t="shared" si="5"/>
        <v>129.12013368983958</v>
      </c>
      <c r="L96" s="62">
        <f t="shared" si="6"/>
        <v>93</v>
      </c>
      <c r="M96" s="63">
        <f t="shared" si="4"/>
        <v>0.9393939393939394</v>
      </c>
      <c r="N96" s="68"/>
      <c r="O96" s="65"/>
    </row>
    <row r="97" spans="1:15" s="58" customFormat="1" ht="13.5">
      <c r="A97" s="53">
        <v>94</v>
      </c>
      <c r="B97" s="1" t="s">
        <v>0</v>
      </c>
      <c r="C97" s="54">
        <v>99</v>
      </c>
      <c r="D97" s="1" t="s">
        <v>100</v>
      </c>
      <c r="E97" s="1">
        <v>1414012007</v>
      </c>
      <c r="F97" s="67"/>
      <c r="G97" s="73">
        <v>0</v>
      </c>
      <c r="H97" s="59">
        <v>0</v>
      </c>
      <c r="I97" s="2">
        <v>79.01764705882354</v>
      </c>
      <c r="J97" s="70"/>
      <c r="K97" s="61">
        <f t="shared" si="5"/>
        <v>79.01764705882354</v>
      </c>
      <c r="L97" s="62">
        <f t="shared" si="6"/>
        <v>94</v>
      </c>
      <c r="M97" s="63">
        <f t="shared" si="4"/>
        <v>0.9494949494949495</v>
      </c>
      <c r="N97" s="68"/>
      <c r="O97" s="65"/>
    </row>
    <row r="98" spans="1:15" s="58" customFormat="1" ht="13.5">
      <c r="A98" s="53">
        <v>95</v>
      </c>
      <c r="B98" s="1" t="s">
        <v>28</v>
      </c>
      <c r="C98" s="54">
        <v>99</v>
      </c>
      <c r="D98" s="1" t="s">
        <v>95</v>
      </c>
      <c r="E98" s="1">
        <v>1614012055</v>
      </c>
      <c r="F98" s="67"/>
      <c r="G98" s="73">
        <v>0</v>
      </c>
      <c r="H98" s="59">
        <v>0</v>
      </c>
      <c r="I98" s="2">
        <v>74.875</v>
      </c>
      <c r="J98" s="70"/>
      <c r="K98" s="61">
        <f t="shared" si="5"/>
        <v>74.875</v>
      </c>
      <c r="L98" s="62">
        <f t="shared" si="6"/>
        <v>95</v>
      </c>
      <c r="M98" s="63">
        <f t="shared" si="4"/>
        <v>0.9595959595959596</v>
      </c>
      <c r="N98" s="68"/>
      <c r="O98" s="65"/>
    </row>
    <row r="99" spans="1:15" s="58" customFormat="1" ht="13.5">
      <c r="A99" s="53">
        <v>96</v>
      </c>
      <c r="B99" s="1" t="s">
        <v>28</v>
      </c>
      <c r="C99" s="54">
        <v>99</v>
      </c>
      <c r="D99" s="1" t="s">
        <v>39</v>
      </c>
      <c r="E99" s="1">
        <v>1614012041</v>
      </c>
      <c r="F99" s="67"/>
      <c r="G99" s="73">
        <v>0</v>
      </c>
      <c r="H99" s="59">
        <v>0</v>
      </c>
      <c r="I99" s="2">
        <v>74.68970588235294</v>
      </c>
      <c r="J99" s="70"/>
      <c r="K99" s="61">
        <f t="shared" si="5"/>
        <v>74.68970588235294</v>
      </c>
      <c r="L99" s="62">
        <f t="shared" si="6"/>
        <v>96</v>
      </c>
      <c r="M99" s="63">
        <f t="shared" si="4"/>
        <v>0.9696969696969697</v>
      </c>
      <c r="N99" s="68"/>
      <c r="O99" s="65"/>
    </row>
    <row r="100" spans="1:15" s="58" customFormat="1" ht="13.5">
      <c r="A100" s="53">
        <v>97</v>
      </c>
      <c r="B100" s="1" t="s">
        <v>28</v>
      </c>
      <c r="C100" s="54">
        <v>99</v>
      </c>
      <c r="D100" s="1" t="s">
        <v>96</v>
      </c>
      <c r="E100" s="1">
        <v>1614012042</v>
      </c>
      <c r="F100" s="67"/>
      <c r="G100" s="73">
        <v>0</v>
      </c>
      <c r="H100" s="59">
        <v>0</v>
      </c>
      <c r="I100" s="2">
        <v>74.55735294117648</v>
      </c>
      <c r="J100" s="70"/>
      <c r="K100" s="61">
        <f t="shared" si="5"/>
        <v>74.55735294117648</v>
      </c>
      <c r="L100" s="62">
        <f t="shared" si="6"/>
        <v>97</v>
      </c>
      <c r="M100" s="63">
        <f>L100/C100</f>
        <v>0.9797979797979798</v>
      </c>
      <c r="N100" s="68"/>
      <c r="O100" s="65"/>
    </row>
    <row r="101" spans="1:15" s="58" customFormat="1" ht="13.5">
      <c r="A101" s="53">
        <v>98</v>
      </c>
      <c r="B101" s="1" t="s">
        <v>0</v>
      </c>
      <c r="C101" s="54">
        <v>99</v>
      </c>
      <c r="D101" s="1" t="s">
        <v>99</v>
      </c>
      <c r="E101" s="1">
        <v>1514012024</v>
      </c>
      <c r="F101" s="67"/>
      <c r="G101" s="73">
        <v>0</v>
      </c>
      <c r="H101" s="59">
        <v>0</v>
      </c>
      <c r="I101" s="2">
        <v>72.32058823529411</v>
      </c>
      <c r="J101" s="70"/>
      <c r="K101" s="61">
        <f t="shared" si="5"/>
        <v>72.32058823529411</v>
      </c>
      <c r="L101" s="62">
        <f t="shared" si="6"/>
        <v>98</v>
      </c>
      <c r="M101" s="63">
        <f>L101/C101</f>
        <v>0.98989898989899</v>
      </c>
      <c r="N101" s="68"/>
      <c r="O101" s="65"/>
    </row>
    <row r="102" spans="1:15" s="58" customFormat="1" ht="13.5">
      <c r="A102" s="53">
        <v>99</v>
      </c>
      <c r="B102" s="1" t="s">
        <v>28</v>
      </c>
      <c r="C102" s="54">
        <v>99</v>
      </c>
      <c r="D102" s="1" t="s">
        <v>98</v>
      </c>
      <c r="E102" s="1">
        <v>1514012099</v>
      </c>
      <c r="F102" s="67"/>
      <c r="G102" s="73">
        <v>0</v>
      </c>
      <c r="H102" s="59">
        <v>0</v>
      </c>
      <c r="I102" s="2">
        <v>35.358823529411765</v>
      </c>
      <c r="J102" s="70"/>
      <c r="K102" s="61">
        <f t="shared" si="5"/>
        <v>35.358823529411765</v>
      </c>
      <c r="L102" s="62">
        <f t="shared" si="6"/>
        <v>99</v>
      </c>
      <c r="M102" s="63">
        <f>L102/C102</f>
        <v>1</v>
      </c>
      <c r="N102" s="68"/>
      <c r="O102" s="65"/>
    </row>
    <row r="103" spans="1:15" s="32" customFormat="1" ht="39" customHeight="1">
      <c r="A103" s="78" t="s">
        <v>225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34"/>
      <c r="M103" s="35"/>
      <c r="N103" s="35"/>
      <c r="O103" s="36"/>
    </row>
    <row r="104" spans="1:15" s="32" customFormat="1" ht="21.75" customHeight="1">
      <c r="A104" s="37"/>
      <c r="B104" s="38" t="s">
        <v>226</v>
      </c>
      <c r="C104" s="32" t="s">
        <v>227</v>
      </c>
      <c r="E104" s="39"/>
      <c r="F104" s="39"/>
      <c r="G104" s="39"/>
      <c r="H104" s="39"/>
      <c r="I104" s="39"/>
      <c r="J104" s="37"/>
      <c r="K104" s="37"/>
      <c r="L104" s="37"/>
      <c r="M104" s="40"/>
      <c r="N104" s="40"/>
      <c r="O104" s="36"/>
    </row>
    <row r="105" spans="3:14" s="41" customFormat="1" ht="16.5" customHeight="1">
      <c r="C105" s="42" t="s">
        <v>228</v>
      </c>
      <c r="D105" s="32"/>
      <c r="E105" s="42"/>
      <c r="F105" s="42"/>
      <c r="G105" s="42"/>
      <c r="H105" s="42"/>
      <c r="I105" s="42"/>
      <c r="J105" s="42"/>
      <c r="K105" s="42"/>
      <c r="L105" s="42"/>
      <c r="M105" s="43"/>
      <c r="N105" s="44"/>
    </row>
    <row r="106" spans="1:14" s="41" customFormat="1" ht="16.5" customHeight="1">
      <c r="A106" s="38"/>
      <c r="B106" s="38"/>
      <c r="C106" s="42" t="s">
        <v>229</v>
      </c>
      <c r="D106" s="32"/>
      <c r="E106" s="42"/>
      <c r="F106" s="42"/>
      <c r="G106" s="42"/>
      <c r="H106" s="42"/>
      <c r="I106" s="42"/>
      <c r="J106" s="42"/>
      <c r="K106" s="42"/>
      <c r="L106" s="42"/>
      <c r="M106" s="45"/>
      <c r="N106" s="44"/>
    </row>
    <row r="107" spans="1:14" s="41" customFormat="1" ht="16.5" customHeight="1">
      <c r="A107" s="32"/>
      <c r="B107" s="32"/>
      <c r="C107" s="32" t="s">
        <v>230</v>
      </c>
      <c r="J107" s="39"/>
      <c r="K107" s="39"/>
      <c r="L107" s="39"/>
      <c r="M107" s="46"/>
      <c r="N107" s="44"/>
    </row>
    <row r="108" spans="1:14" s="41" customFormat="1" ht="16.5" customHeight="1">
      <c r="A108" s="32"/>
      <c r="B108" s="32"/>
      <c r="C108" s="41" t="s">
        <v>231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45"/>
      <c r="N108" s="44"/>
    </row>
    <row r="109" s="74" customFormat="1" ht="15"/>
    <row r="110" spans="1:13" ht="1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M110" s="51"/>
    </row>
    <row r="111" spans="1:13" ht="1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M111" s="51"/>
    </row>
    <row r="112" spans="1:13" ht="1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M112" s="51"/>
    </row>
    <row r="113" spans="1:13" ht="1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1:13" ht="1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5"/>
    </row>
    <row r="115" spans="1:13" ht="1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5"/>
    </row>
    <row r="116" spans="1:13" ht="1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5"/>
    </row>
    <row r="117" spans="1:13" ht="1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5"/>
    </row>
    <row r="118" spans="1:13" ht="1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5"/>
    </row>
    <row r="119" spans="1:13" ht="1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5"/>
    </row>
    <row r="120" spans="1:13" ht="1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5"/>
    </row>
    <row r="121" spans="1:13" ht="1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5"/>
    </row>
    <row r="122" spans="1:13" ht="1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5"/>
    </row>
    <row r="123" spans="1:13" ht="1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5"/>
    </row>
    <row r="124" spans="1:13" ht="1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5"/>
    </row>
    <row r="125" spans="1:13" ht="1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5"/>
    </row>
    <row r="126" spans="1:13" ht="1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5"/>
    </row>
    <row r="127" spans="1:13" ht="1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5"/>
    </row>
    <row r="128" spans="1:13" ht="1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5"/>
    </row>
    <row r="129" spans="1:13" ht="1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5"/>
    </row>
    <row r="130" spans="1:13" ht="1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5"/>
    </row>
    <row r="131" spans="1:13" ht="1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5"/>
    </row>
    <row r="132" spans="1:13" ht="1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5"/>
    </row>
    <row r="133" s="74" customFormat="1" ht="15">
      <c r="M133" s="75"/>
    </row>
    <row r="134" s="74" customFormat="1" ht="15">
      <c r="M134" s="75"/>
    </row>
    <row r="135" s="74" customFormat="1" ht="15">
      <c r="M135" s="75"/>
    </row>
    <row r="136" s="74" customFormat="1" ht="15">
      <c r="M136" s="75"/>
    </row>
    <row r="137" s="74" customFormat="1" ht="15">
      <c r="M137" s="75"/>
    </row>
    <row r="138" s="74" customFormat="1" ht="15">
      <c r="M138" s="75"/>
    </row>
    <row r="139" s="74" customFormat="1" ht="15">
      <c r="M139" s="75"/>
    </row>
    <row r="140" s="74" customFormat="1" ht="15">
      <c r="M140" s="75"/>
    </row>
    <row r="141" s="74" customFormat="1" ht="15">
      <c r="M141" s="75"/>
    </row>
    <row r="142" s="74" customFormat="1" ht="15">
      <c r="M142" s="75"/>
    </row>
    <row r="143" s="74" customFormat="1" ht="15">
      <c r="M143" s="75"/>
    </row>
    <row r="144" s="74" customFormat="1" ht="15">
      <c r="M144" s="75"/>
    </row>
    <row r="145" s="74" customFormat="1" ht="15">
      <c r="M145" s="75"/>
    </row>
    <row r="146" s="74" customFormat="1" ht="15">
      <c r="M146" s="75"/>
    </row>
    <row r="147" s="74" customFormat="1" ht="15">
      <c r="M147" s="75"/>
    </row>
    <row r="148" s="74" customFormat="1" ht="15">
      <c r="M148" s="75"/>
    </row>
    <row r="149" s="74" customFormat="1" ht="15">
      <c r="M149" s="75"/>
    </row>
    <row r="150" s="74" customFormat="1" ht="15">
      <c r="M150" s="75"/>
    </row>
    <row r="151" s="74" customFormat="1" ht="15">
      <c r="M151" s="75"/>
    </row>
    <row r="152" s="74" customFormat="1" ht="15">
      <c r="M152" s="75"/>
    </row>
    <row r="153" s="74" customFormat="1" ht="15">
      <c r="M153" s="75"/>
    </row>
    <row r="154" s="74" customFormat="1" ht="15">
      <c r="M154" s="75"/>
    </row>
    <row r="155" s="74" customFormat="1" ht="15">
      <c r="M155" s="75"/>
    </row>
    <row r="156" s="74" customFormat="1" ht="15">
      <c r="M156" s="75"/>
    </row>
    <row r="157" s="74" customFormat="1" ht="15">
      <c r="M157" s="75"/>
    </row>
    <row r="158" s="74" customFormat="1" ht="15">
      <c r="M158" s="75"/>
    </row>
    <row r="159" s="74" customFormat="1" ht="15">
      <c r="M159" s="75"/>
    </row>
    <row r="160" s="74" customFormat="1" ht="15">
      <c r="M160" s="75"/>
    </row>
    <row r="161" s="74" customFormat="1" ht="15">
      <c r="M161" s="75"/>
    </row>
    <row r="162" s="74" customFormat="1" ht="15">
      <c r="M162" s="75"/>
    </row>
    <row r="163" s="74" customFormat="1" ht="15">
      <c r="M163" s="75"/>
    </row>
    <row r="164" s="74" customFormat="1" ht="15">
      <c r="M164" s="75"/>
    </row>
    <row r="165" s="74" customFormat="1" ht="15">
      <c r="M165" s="75"/>
    </row>
    <row r="166" s="74" customFormat="1" ht="15">
      <c r="M166" s="75"/>
    </row>
    <row r="167" s="74" customFormat="1" ht="15">
      <c r="M167" s="75"/>
    </row>
    <row r="168" s="74" customFormat="1" ht="15">
      <c r="M168" s="75"/>
    </row>
    <row r="169" s="74" customFormat="1" ht="15">
      <c r="M169" s="75"/>
    </row>
    <row r="170" s="74" customFormat="1" ht="15">
      <c r="M170" s="75"/>
    </row>
    <row r="171" s="74" customFormat="1" ht="15">
      <c r="M171" s="75"/>
    </row>
    <row r="172" s="74" customFormat="1" ht="15">
      <c r="M172" s="75"/>
    </row>
    <row r="173" s="74" customFormat="1" ht="15">
      <c r="M173" s="75"/>
    </row>
    <row r="174" s="74" customFormat="1" ht="15">
      <c r="M174" s="75"/>
    </row>
    <row r="175" s="74" customFormat="1" ht="15">
      <c r="M175" s="75"/>
    </row>
    <row r="176" s="74" customFormat="1" ht="15">
      <c r="M176" s="75"/>
    </row>
    <row r="177" s="74" customFormat="1" ht="15">
      <c r="M177" s="75"/>
    </row>
    <row r="178" s="74" customFormat="1" ht="15">
      <c r="M178" s="75"/>
    </row>
    <row r="179" s="74" customFormat="1" ht="15">
      <c r="M179" s="75"/>
    </row>
    <row r="180" s="74" customFormat="1" ht="15">
      <c r="M180" s="75"/>
    </row>
    <row r="181" s="74" customFormat="1" ht="15">
      <c r="M181" s="75"/>
    </row>
    <row r="182" s="74" customFormat="1" ht="15">
      <c r="M182" s="75"/>
    </row>
    <row r="183" s="74" customFormat="1" ht="15">
      <c r="M183" s="75"/>
    </row>
    <row r="184" s="74" customFormat="1" ht="15">
      <c r="M184" s="75"/>
    </row>
    <row r="185" s="74" customFormat="1" ht="15">
      <c r="M185" s="75"/>
    </row>
    <row r="186" s="74" customFormat="1" ht="15">
      <c r="M186" s="75"/>
    </row>
    <row r="187" s="74" customFormat="1" ht="15">
      <c r="M187" s="75"/>
    </row>
    <row r="188" s="74" customFormat="1" ht="15">
      <c r="M188" s="75"/>
    </row>
    <row r="189" s="74" customFormat="1" ht="15">
      <c r="M189" s="75"/>
    </row>
    <row r="190" s="74" customFormat="1" ht="15">
      <c r="M190" s="75"/>
    </row>
    <row r="191" s="74" customFormat="1" ht="15">
      <c r="M191" s="75"/>
    </row>
    <row r="192" s="74" customFormat="1" ht="15">
      <c r="M192" s="75"/>
    </row>
    <row r="193" s="74" customFormat="1" ht="15">
      <c r="M193" s="75"/>
    </row>
    <row r="194" s="74" customFormat="1" ht="15">
      <c r="M194" s="75"/>
    </row>
    <row r="195" s="74" customFormat="1" ht="15">
      <c r="M195" s="75"/>
    </row>
    <row r="196" s="74" customFormat="1" ht="15">
      <c r="M196" s="75"/>
    </row>
    <row r="197" s="74" customFormat="1" ht="15">
      <c r="M197" s="75"/>
    </row>
    <row r="198" s="74" customFormat="1" ht="15">
      <c r="M198" s="75"/>
    </row>
    <row r="199" s="74" customFormat="1" ht="15">
      <c r="M199" s="75"/>
    </row>
    <row r="200" s="74" customFormat="1" ht="15">
      <c r="M200" s="75"/>
    </row>
    <row r="201" s="74" customFormat="1" ht="15">
      <c r="M201" s="75"/>
    </row>
    <row r="202" s="74" customFormat="1" ht="15">
      <c r="M202" s="75"/>
    </row>
    <row r="203" s="74" customFormat="1" ht="15">
      <c r="M203" s="75"/>
    </row>
    <row r="204" s="74" customFormat="1" ht="15">
      <c r="M204" s="75"/>
    </row>
    <row r="205" s="74" customFormat="1" ht="15">
      <c r="M205" s="75"/>
    </row>
    <row r="206" s="74" customFormat="1" ht="15">
      <c r="M206" s="75"/>
    </row>
    <row r="207" s="74" customFormat="1" ht="15">
      <c r="M207" s="75"/>
    </row>
    <row r="208" s="74" customFormat="1" ht="15">
      <c r="M208" s="75"/>
    </row>
    <row r="209" s="74" customFormat="1" ht="15">
      <c r="M209" s="75"/>
    </row>
    <row r="210" s="74" customFormat="1" ht="15">
      <c r="M210" s="75"/>
    </row>
    <row r="211" s="74" customFormat="1" ht="15">
      <c r="M211" s="75"/>
    </row>
    <row r="212" s="74" customFormat="1" ht="15">
      <c r="M212" s="75"/>
    </row>
    <row r="213" s="74" customFormat="1" ht="15">
      <c r="M213" s="75"/>
    </row>
    <row r="214" s="74" customFormat="1" ht="15">
      <c r="M214" s="75"/>
    </row>
    <row r="215" s="74" customFormat="1" ht="15">
      <c r="M215" s="75"/>
    </row>
    <row r="216" s="74" customFormat="1" ht="15">
      <c r="M216" s="75"/>
    </row>
    <row r="217" s="74" customFormat="1" ht="15">
      <c r="M217" s="75"/>
    </row>
    <row r="218" s="74" customFormat="1" ht="15">
      <c r="M218" s="75"/>
    </row>
    <row r="219" s="74" customFormat="1" ht="15">
      <c r="M219" s="75"/>
    </row>
    <row r="220" s="74" customFormat="1" ht="15">
      <c r="M220" s="75"/>
    </row>
    <row r="221" s="74" customFormat="1" ht="15">
      <c r="M221" s="75"/>
    </row>
    <row r="222" s="74" customFormat="1" ht="15">
      <c r="M222" s="75"/>
    </row>
    <row r="223" s="74" customFormat="1" ht="15">
      <c r="M223" s="75"/>
    </row>
    <row r="224" s="74" customFormat="1" ht="15">
      <c r="M224" s="75"/>
    </row>
    <row r="225" s="74" customFormat="1" ht="15">
      <c r="M225" s="75"/>
    </row>
    <row r="226" s="74" customFormat="1" ht="15">
      <c r="M226" s="75"/>
    </row>
    <row r="227" s="74" customFormat="1" ht="15">
      <c r="M227" s="75"/>
    </row>
  </sheetData>
  <sheetProtection/>
  <mergeCells count="2">
    <mergeCell ref="A1:O1"/>
    <mergeCell ref="A103:K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T17" sqref="T17"/>
    </sheetView>
  </sheetViews>
  <sheetFormatPr defaultColWidth="9.00390625" defaultRowHeight="14.25"/>
  <cols>
    <col min="1" max="1" width="4.625" style="6" customWidth="1"/>
    <col min="2" max="2" width="8.75390625" style="6" customWidth="1"/>
    <col min="3" max="3" width="4.75390625" style="6" customWidth="1"/>
    <col min="4" max="4" width="7.375" style="6" customWidth="1"/>
    <col min="5" max="5" width="11.00390625" style="6" customWidth="1"/>
    <col min="6" max="6" width="5.875" style="6" customWidth="1"/>
    <col min="7" max="7" width="9.00390625" style="48" customWidth="1"/>
    <col min="8" max="10" width="9.00390625" style="6" customWidth="1"/>
    <col min="11" max="11" width="9.375" style="6" customWidth="1"/>
    <col min="12" max="12" width="7.50390625" style="6" customWidth="1"/>
    <col min="13" max="13" width="10.50390625" style="49" customWidth="1"/>
    <col min="14" max="14" width="16.125" style="50" customWidth="1"/>
    <col min="15" max="16384" width="9.00390625" style="6" customWidth="1"/>
  </cols>
  <sheetData>
    <row r="1" spans="1:15" ht="30.75" customHeight="1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4" s="9" customFormat="1" ht="24" customHeight="1">
      <c r="A2" s="7" t="s">
        <v>102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</row>
    <row r="3" spans="1:15" s="16" customFormat="1" ht="44.25" customHeight="1">
      <c r="A3" s="10" t="s">
        <v>103</v>
      </c>
      <c r="B3" s="10" t="s">
        <v>104</v>
      </c>
      <c r="C3" s="11" t="s">
        <v>105</v>
      </c>
      <c r="D3" s="12" t="s">
        <v>106</v>
      </c>
      <c r="E3" s="12" t="s">
        <v>107</v>
      </c>
      <c r="F3" s="13" t="s">
        <v>108</v>
      </c>
      <c r="G3" s="14" t="s">
        <v>109</v>
      </c>
      <c r="H3" s="11" t="s">
        <v>110</v>
      </c>
      <c r="I3" s="11" t="s">
        <v>111</v>
      </c>
      <c r="J3" s="11" t="s">
        <v>112</v>
      </c>
      <c r="K3" s="10" t="s">
        <v>113</v>
      </c>
      <c r="L3" s="11" t="s">
        <v>114</v>
      </c>
      <c r="M3" s="13" t="s">
        <v>115</v>
      </c>
      <c r="N3" s="15" t="s">
        <v>116</v>
      </c>
      <c r="O3" s="10" t="s">
        <v>117</v>
      </c>
    </row>
    <row r="4" spans="1:15" s="16" customFormat="1" ht="13.5">
      <c r="A4" s="17">
        <v>1</v>
      </c>
      <c r="B4" s="18" t="s">
        <v>118</v>
      </c>
      <c r="C4" s="19">
        <v>83</v>
      </c>
      <c r="D4" s="20" t="s">
        <v>119</v>
      </c>
      <c r="E4" s="20">
        <v>1714021093</v>
      </c>
      <c r="F4" s="18"/>
      <c r="G4" s="21">
        <v>93.984</v>
      </c>
      <c r="H4" s="22">
        <v>96.60855</v>
      </c>
      <c r="I4" s="23">
        <v>93.085</v>
      </c>
      <c r="J4" s="24"/>
      <c r="K4" s="25">
        <f aca="true" t="shared" si="0" ref="K4:K35">G4+H4+I4</f>
        <v>283.67755</v>
      </c>
      <c r="L4" s="26">
        <f>RANK(K4,K:K,0)</f>
        <v>1</v>
      </c>
      <c r="M4" s="27">
        <f aca="true" t="shared" si="1" ref="M4:M35">L4/C4</f>
        <v>0.012048192771084338</v>
      </c>
      <c r="N4" s="19" t="s">
        <v>120</v>
      </c>
      <c r="O4" s="28"/>
    </row>
    <row r="5" spans="1:15" s="16" customFormat="1" ht="13.5">
      <c r="A5" s="17">
        <v>2</v>
      </c>
      <c r="B5" s="18" t="s">
        <v>118</v>
      </c>
      <c r="C5" s="19">
        <v>83</v>
      </c>
      <c r="D5" s="20" t="s">
        <v>121</v>
      </c>
      <c r="E5" s="20">
        <v>1714021077</v>
      </c>
      <c r="F5" s="18" t="s">
        <v>122</v>
      </c>
      <c r="G5" s="21">
        <v>90.71999999999997</v>
      </c>
      <c r="H5" s="22">
        <v>94.13227142857141</v>
      </c>
      <c r="I5" s="23">
        <v>97.505</v>
      </c>
      <c r="J5" s="29"/>
      <c r="K5" s="25">
        <f t="shared" si="0"/>
        <v>282.3572714285714</v>
      </c>
      <c r="L5" s="26">
        <f aca="true" t="shared" si="2" ref="L5:L68">RANK(K5,K$1:K$65536,0)</f>
        <v>2</v>
      </c>
      <c r="M5" s="27">
        <f t="shared" si="1"/>
        <v>0.024096385542168676</v>
      </c>
      <c r="N5" s="19" t="s">
        <v>120</v>
      </c>
      <c r="O5" s="28"/>
    </row>
    <row r="6" spans="1:15" s="16" customFormat="1" ht="13.5">
      <c r="A6" s="17">
        <v>3</v>
      </c>
      <c r="B6" s="18" t="s">
        <v>123</v>
      </c>
      <c r="C6" s="19">
        <v>83</v>
      </c>
      <c r="D6" s="1" t="s">
        <v>124</v>
      </c>
      <c r="E6" s="1">
        <v>1714021040</v>
      </c>
      <c r="F6" s="18"/>
      <c r="G6" s="21">
        <v>91.7142</v>
      </c>
      <c r="H6" s="22">
        <v>93.69954285714287</v>
      </c>
      <c r="I6" s="23">
        <v>92.63</v>
      </c>
      <c r="J6" s="24"/>
      <c r="K6" s="25">
        <f t="shared" si="0"/>
        <v>278.0437428571429</v>
      </c>
      <c r="L6" s="26">
        <f t="shared" si="2"/>
        <v>3</v>
      </c>
      <c r="M6" s="27">
        <f t="shared" si="1"/>
        <v>0.03614457831325301</v>
      </c>
      <c r="N6" s="19" t="s">
        <v>125</v>
      </c>
      <c r="O6" s="17"/>
    </row>
    <row r="7" spans="1:15" s="16" customFormat="1" ht="13.5">
      <c r="A7" s="17">
        <v>4</v>
      </c>
      <c r="B7" s="18" t="s">
        <v>126</v>
      </c>
      <c r="C7" s="19">
        <v>83</v>
      </c>
      <c r="D7" s="30" t="s">
        <v>127</v>
      </c>
      <c r="E7" s="30">
        <v>1714021007</v>
      </c>
      <c r="F7" s="18"/>
      <c r="G7" s="21">
        <v>87.7891</v>
      </c>
      <c r="H7" s="22">
        <v>93.17302857142857</v>
      </c>
      <c r="I7" s="23">
        <v>94.26249999999999</v>
      </c>
      <c r="J7" s="29"/>
      <c r="K7" s="25">
        <f t="shared" si="0"/>
        <v>275.2246285714286</v>
      </c>
      <c r="L7" s="26">
        <f t="shared" si="2"/>
        <v>4</v>
      </c>
      <c r="M7" s="27">
        <f t="shared" si="1"/>
        <v>0.04819277108433735</v>
      </c>
      <c r="N7" s="19" t="s">
        <v>120</v>
      </c>
      <c r="O7" s="17"/>
    </row>
    <row r="8" spans="1:15" s="16" customFormat="1" ht="13.5">
      <c r="A8" s="17">
        <v>5</v>
      </c>
      <c r="B8" s="31" t="s">
        <v>128</v>
      </c>
      <c r="C8" s="19">
        <v>83</v>
      </c>
      <c r="D8" s="1" t="s">
        <v>129</v>
      </c>
      <c r="E8" s="1">
        <v>1714021046</v>
      </c>
      <c r="F8" s="18"/>
      <c r="G8" s="21">
        <v>90.58959999999998</v>
      </c>
      <c r="H8" s="22">
        <v>87.60982857142857</v>
      </c>
      <c r="I8" s="23">
        <v>97</v>
      </c>
      <c r="J8" s="29"/>
      <c r="K8" s="25">
        <f t="shared" si="0"/>
        <v>275.19942857142854</v>
      </c>
      <c r="L8" s="26">
        <f t="shared" si="2"/>
        <v>5</v>
      </c>
      <c r="M8" s="27">
        <f t="shared" si="1"/>
        <v>0.060240963855421686</v>
      </c>
      <c r="N8" s="19" t="s">
        <v>130</v>
      </c>
      <c r="O8" s="28"/>
    </row>
    <row r="9" spans="1:15" s="16" customFormat="1" ht="13.5">
      <c r="A9" s="17">
        <v>6</v>
      </c>
      <c r="B9" s="18" t="s">
        <v>123</v>
      </c>
      <c r="C9" s="19">
        <v>83</v>
      </c>
      <c r="D9" s="1" t="s">
        <v>131</v>
      </c>
      <c r="E9" s="1">
        <v>1714021041</v>
      </c>
      <c r="F9" s="18"/>
      <c r="G9" s="21">
        <v>90.1271</v>
      </c>
      <c r="H9" s="22">
        <v>93.63232857142857</v>
      </c>
      <c r="I9" s="23">
        <v>90.27749999999999</v>
      </c>
      <c r="J9" s="24"/>
      <c r="K9" s="25">
        <f t="shared" si="0"/>
        <v>274.0369285714286</v>
      </c>
      <c r="L9" s="26">
        <f t="shared" si="2"/>
        <v>6</v>
      </c>
      <c r="M9" s="27">
        <f t="shared" si="1"/>
        <v>0.07228915662650602</v>
      </c>
      <c r="N9" s="19" t="s">
        <v>130</v>
      </c>
      <c r="O9" s="28"/>
    </row>
    <row r="10" spans="1:15" s="16" customFormat="1" ht="13.5">
      <c r="A10" s="17">
        <v>7</v>
      </c>
      <c r="B10" s="18" t="s">
        <v>126</v>
      </c>
      <c r="C10" s="19">
        <v>83</v>
      </c>
      <c r="D10" s="30" t="s">
        <v>132</v>
      </c>
      <c r="E10" s="30">
        <v>1714021013</v>
      </c>
      <c r="F10" s="18"/>
      <c r="G10" s="21">
        <v>91.71559999999998</v>
      </c>
      <c r="H10" s="22">
        <v>91.84014285714287</v>
      </c>
      <c r="I10" s="23">
        <v>90.12</v>
      </c>
      <c r="J10" s="24"/>
      <c r="K10" s="25">
        <f t="shared" si="0"/>
        <v>273.67574285714284</v>
      </c>
      <c r="L10" s="26">
        <f t="shared" si="2"/>
        <v>7</v>
      </c>
      <c r="M10" s="27">
        <f t="shared" si="1"/>
        <v>0.08433734939759036</v>
      </c>
      <c r="N10" s="19" t="s">
        <v>133</v>
      </c>
      <c r="O10" s="28"/>
    </row>
    <row r="11" spans="1:15" s="16" customFormat="1" ht="13.5">
      <c r="A11" s="17">
        <v>8</v>
      </c>
      <c r="B11" s="18" t="s">
        <v>123</v>
      </c>
      <c r="C11" s="19">
        <v>83</v>
      </c>
      <c r="D11" s="1" t="s">
        <v>134</v>
      </c>
      <c r="E11" s="1">
        <v>1714021039</v>
      </c>
      <c r="F11" s="18"/>
      <c r="G11" s="21">
        <v>90.47609999999997</v>
      </c>
      <c r="H11" s="22">
        <v>92.07677142857143</v>
      </c>
      <c r="I11" s="23">
        <v>87.92249999999999</v>
      </c>
      <c r="J11" s="24"/>
      <c r="K11" s="25">
        <f t="shared" si="0"/>
        <v>270.4753714285714</v>
      </c>
      <c r="L11" s="26">
        <f t="shared" si="2"/>
        <v>8</v>
      </c>
      <c r="M11" s="27">
        <f t="shared" si="1"/>
        <v>0.0963855421686747</v>
      </c>
      <c r="N11" s="19" t="s">
        <v>135</v>
      </c>
      <c r="O11" s="28"/>
    </row>
    <row r="12" spans="1:15" s="16" customFormat="1" ht="13.5">
      <c r="A12" s="17">
        <v>9</v>
      </c>
      <c r="B12" s="18" t="s">
        <v>118</v>
      </c>
      <c r="C12" s="19">
        <v>83</v>
      </c>
      <c r="D12" s="20" t="s">
        <v>136</v>
      </c>
      <c r="E12" s="20">
        <v>1714021089</v>
      </c>
      <c r="F12" s="18"/>
      <c r="G12" s="21">
        <v>87.19549999999998</v>
      </c>
      <c r="H12" s="22">
        <v>91.81718571428573</v>
      </c>
      <c r="I12" s="23">
        <v>90.2625</v>
      </c>
      <c r="J12" s="24"/>
      <c r="K12" s="25">
        <f t="shared" si="0"/>
        <v>269.2751857142857</v>
      </c>
      <c r="L12" s="26">
        <f t="shared" si="2"/>
        <v>9</v>
      </c>
      <c r="M12" s="27">
        <f t="shared" si="1"/>
        <v>0.10843373493975904</v>
      </c>
      <c r="N12" s="19" t="s">
        <v>120</v>
      </c>
      <c r="O12" s="28"/>
    </row>
    <row r="13" spans="1:15" s="16" customFormat="1" ht="13.5">
      <c r="A13" s="17">
        <v>10</v>
      </c>
      <c r="B13" s="18" t="s">
        <v>126</v>
      </c>
      <c r="C13" s="19">
        <v>83</v>
      </c>
      <c r="D13" s="30" t="s">
        <v>137</v>
      </c>
      <c r="E13" s="30">
        <v>1714021016</v>
      </c>
      <c r="F13" s="18"/>
      <c r="G13" s="21">
        <v>86.88</v>
      </c>
      <c r="H13" s="22">
        <v>90.83248571428571</v>
      </c>
      <c r="I13" s="23">
        <v>89.75</v>
      </c>
      <c r="J13" s="24"/>
      <c r="K13" s="25">
        <f t="shared" si="0"/>
        <v>267.4624857142857</v>
      </c>
      <c r="L13" s="26">
        <f t="shared" si="2"/>
        <v>10</v>
      </c>
      <c r="M13" s="27">
        <f t="shared" si="1"/>
        <v>0.12048192771084337</v>
      </c>
      <c r="N13" s="19" t="s">
        <v>120</v>
      </c>
      <c r="O13" s="28"/>
    </row>
    <row r="14" spans="1:15" s="16" customFormat="1" ht="13.5">
      <c r="A14" s="17">
        <v>11</v>
      </c>
      <c r="B14" s="18" t="s">
        <v>126</v>
      </c>
      <c r="C14" s="19">
        <v>83</v>
      </c>
      <c r="D14" s="30" t="s">
        <v>138</v>
      </c>
      <c r="E14" s="30">
        <v>1714021010</v>
      </c>
      <c r="F14" s="18"/>
      <c r="G14" s="21">
        <v>90.2182</v>
      </c>
      <c r="H14" s="22">
        <v>86.80519999999999</v>
      </c>
      <c r="I14" s="23">
        <v>89.57</v>
      </c>
      <c r="J14" s="24"/>
      <c r="K14" s="25">
        <f t="shared" si="0"/>
        <v>266.5934</v>
      </c>
      <c r="L14" s="26">
        <f t="shared" si="2"/>
        <v>11</v>
      </c>
      <c r="M14" s="27">
        <f t="shared" si="1"/>
        <v>0.13253012048192772</v>
      </c>
      <c r="N14" s="19" t="s">
        <v>133</v>
      </c>
      <c r="O14" s="28"/>
    </row>
    <row r="15" spans="1:15" s="16" customFormat="1" ht="13.5">
      <c r="A15" s="17">
        <v>12</v>
      </c>
      <c r="B15" s="18" t="s">
        <v>118</v>
      </c>
      <c r="C15" s="19">
        <v>83</v>
      </c>
      <c r="D15" s="20" t="s">
        <v>139</v>
      </c>
      <c r="E15" s="20">
        <v>1714021075</v>
      </c>
      <c r="F15" s="18"/>
      <c r="G15" s="21">
        <v>87.60329999999998</v>
      </c>
      <c r="H15" s="22">
        <v>89.06068571428571</v>
      </c>
      <c r="I15" s="23">
        <v>89.45</v>
      </c>
      <c r="J15" s="29"/>
      <c r="K15" s="25">
        <f t="shared" si="0"/>
        <v>266.11398571428566</v>
      </c>
      <c r="L15" s="26">
        <f t="shared" si="2"/>
        <v>12</v>
      </c>
      <c r="M15" s="27">
        <f t="shared" si="1"/>
        <v>0.14457831325301204</v>
      </c>
      <c r="N15" s="19" t="s">
        <v>140</v>
      </c>
      <c r="O15" s="28"/>
    </row>
    <row r="16" spans="1:15" s="16" customFormat="1" ht="13.5">
      <c r="A16" s="17">
        <v>13</v>
      </c>
      <c r="B16" s="18" t="s">
        <v>123</v>
      </c>
      <c r="C16" s="19">
        <v>83</v>
      </c>
      <c r="D16" s="1" t="s">
        <v>141</v>
      </c>
      <c r="E16" s="1">
        <v>1714021043</v>
      </c>
      <c r="F16" s="18"/>
      <c r="G16" s="21">
        <v>87.00589999999997</v>
      </c>
      <c r="H16" s="22">
        <v>88.4559</v>
      </c>
      <c r="I16" s="23">
        <v>90.0775</v>
      </c>
      <c r="J16" s="29"/>
      <c r="K16" s="25">
        <f t="shared" si="0"/>
        <v>265.53929999999997</v>
      </c>
      <c r="L16" s="26">
        <f t="shared" si="2"/>
        <v>13</v>
      </c>
      <c r="M16" s="27">
        <f t="shared" si="1"/>
        <v>0.1566265060240964</v>
      </c>
      <c r="N16" s="19" t="s">
        <v>120</v>
      </c>
      <c r="O16" s="28"/>
    </row>
    <row r="17" spans="1:15" s="16" customFormat="1" ht="13.5">
      <c r="A17" s="17">
        <v>14</v>
      </c>
      <c r="B17" s="18" t="s">
        <v>126</v>
      </c>
      <c r="C17" s="19">
        <v>83</v>
      </c>
      <c r="D17" s="30" t="s">
        <v>142</v>
      </c>
      <c r="E17" s="30">
        <v>1714021012</v>
      </c>
      <c r="F17" s="18"/>
      <c r="G17" s="21">
        <v>89.14804999999998</v>
      </c>
      <c r="H17" s="22">
        <v>86.4582</v>
      </c>
      <c r="I17" s="23">
        <v>89.4875</v>
      </c>
      <c r="J17" s="24"/>
      <c r="K17" s="25">
        <f t="shared" si="0"/>
        <v>265.09375</v>
      </c>
      <c r="L17" s="26">
        <f t="shared" si="2"/>
        <v>14</v>
      </c>
      <c r="M17" s="27">
        <f t="shared" si="1"/>
        <v>0.1686746987951807</v>
      </c>
      <c r="N17" s="19" t="s">
        <v>143</v>
      </c>
      <c r="O17" s="28"/>
    </row>
    <row r="18" spans="1:15" ht="15">
      <c r="A18" s="17">
        <v>15</v>
      </c>
      <c r="B18" s="18" t="s">
        <v>123</v>
      </c>
      <c r="C18" s="19">
        <v>83</v>
      </c>
      <c r="D18" s="1" t="s">
        <v>144</v>
      </c>
      <c r="E18" s="1">
        <v>1714021042</v>
      </c>
      <c r="F18" s="18" t="s">
        <v>145</v>
      </c>
      <c r="G18" s="21">
        <v>87.91649999999998</v>
      </c>
      <c r="H18" s="22">
        <v>86.96842857142857</v>
      </c>
      <c r="I18" s="23">
        <v>89.16</v>
      </c>
      <c r="J18" s="24"/>
      <c r="K18" s="25">
        <f t="shared" si="0"/>
        <v>264.04492857142856</v>
      </c>
      <c r="L18" s="26">
        <f t="shared" si="2"/>
        <v>15</v>
      </c>
      <c r="M18" s="27">
        <f t="shared" si="1"/>
        <v>0.18072289156626506</v>
      </c>
      <c r="N18" s="19" t="s">
        <v>133</v>
      </c>
      <c r="O18" s="28"/>
    </row>
    <row r="19" spans="1:15" ht="15">
      <c r="A19" s="17">
        <v>16</v>
      </c>
      <c r="B19" s="18" t="s">
        <v>123</v>
      </c>
      <c r="C19" s="19">
        <v>83</v>
      </c>
      <c r="D19" s="1" t="s">
        <v>146</v>
      </c>
      <c r="E19" s="1">
        <v>1714021061</v>
      </c>
      <c r="F19" s="18"/>
      <c r="G19" s="21">
        <v>87.93000000000002</v>
      </c>
      <c r="H19" s="22">
        <v>88.34760714285713</v>
      </c>
      <c r="I19" s="23">
        <v>85.1475</v>
      </c>
      <c r="J19" s="24"/>
      <c r="K19" s="25">
        <f t="shared" si="0"/>
        <v>261.42510714285714</v>
      </c>
      <c r="L19" s="26">
        <f t="shared" si="2"/>
        <v>16</v>
      </c>
      <c r="M19" s="27">
        <f t="shared" si="1"/>
        <v>0.1927710843373494</v>
      </c>
      <c r="N19" s="19" t="s">
        <v>147</v>
      </c>
      <c r="O19" s="28"/>
    </row>
    <row r="20" spans="1:15" s="32" customFormat="1" ht="15">
      <c r="A20" s="17">
        <v>17</v>
      </c>
      <c r="B20" s="18" t="s">
        <v>126</v>
      </c>
      <c r="C20" s="19">
        <v>83</v>
      </c>
      <c r="D20" s="30" t="s">
        <v>148</v>
      </c>
      <c r="E20" s="30">
        <v>1714021020</v>
      </c>
      <c r="F20" s="28"/>
      <c r="G20" s="21">
        <v>89.68699999999997</v>
      </c>
      <c r="H20" s="22">
        <v>86.77428571428572</v>
      </c>
      <c r="I20" s="23">
        <v>84.69999999999999</v>
      </c>
      <c r="J20" s="24"/>
      <c r="K20" s="25">
        <f t="shared" si="0"/>
        <v>261.16128571428567</v>
      </c>
      <c r="L20" s="26">
        <f t="shared" si="2"/>
        <v>17</v>
      </c>
      <c r="M20" s="27">
        <f t="shared" si="1"/>
        <v>0.20481927710843373</v>
      </c>
      <c r="N20" s="19" t="s">
        <v>149</v>
      </c>
      <c r="O20" s="28"/>
    </row>
    <row r="21" spans="1:15" s="32" customFormat="1" ht="15">
      <c r="A21" s="17">
        <v>18</v>
      </c>
      <c r="B21" s="18" t="s">
        <v>123</v>
      </c>
      <c r="C21" s="19">
        <v>83</v>
      </c>
      <c r="D21" s="1" t="s">
        <v>150</v>
      </c>
      <c r="E21" s="1">
        <v>1714021048</v>
      </c>
      <c r="F21" s="28"/>
      <c r="G21" s="21">
        <v>86.35425000000001</v>
      </c>
      <c r="H21" s="22">
        <v>86.33548571428572</v>
      </c>
      <c r="I21" s="23">
        <v>88.42125</v>
      </c>
      <c r="J21" s="24"/>
      <c r="K21" s="25">
        <f t="shared" si="0"/>
        <v>261.11098571428573</v>
      </c>
      <c r="L21" s="26">
        <f t="shared" si="2"/>
        <v>18</v>
      </c>
      <c r="M21" s="27">
        <f t="shared" si="1"/>
        <v>0.21686746987951808</v>
      </c>
      <c r="N21" s="19" t="s">
        <v>133</v>
      </c>
      <c r="O21" s="28"/>
    </row>
    <row r="22" spans="1:15" s="32" customFormat="1" ht="15">
      <c r="A22" s="17">
        <v>19</v>
      </c>
      <c r="B22" s="18" t="s">
        <v>118</v>
      </c>
      <c r="C22" s="19">
        <v>83</v>
      </c>
      <c r="D22" s="20" t="s">
        <v>151</v>
      </c>
      <c r="E22" s="20">
        <v>1714021083</v>
      </c>
      <c r="F22" s="18" t="s">
        <v>152</v>
      </c>
      <c r="G22" s="21">
        <v>86.01575000000003</v>
      </c>
      <c r="H22" s="22">
        <v>86.89787142857142</v>
      </c>
      <c r="I22" s="23">
        <v>87.22</v>
      </c>
      <c r="J22" s="24"/>
      <c r="K22" s="25">
        <f t="shared" si="0"/>
        <v>260.1336214285715</v>
      </c>
      <c r="L22" s="26">
        <f t="shared" si="2"/>
        <v>19</v>
      </c>
      <c r="M22" s="27">
        <f t="shared" si="1"/>
        <v>0.2289156626506024</v>
      </c>
      <c r="N22" s="19" t="s">
        <v>153</v>
      </c>
      <c r="O22" s="28"/>
    </row>
    <row r="23" spans="1:15" s="32" customFormat="1" ht="15">
      <c r="A23" s="17">
        <v>20</v>
      </c>
      <c r="B23" s="18" t="s">
        <v>123</v>
      </c>
      <c r="C23" s="19">
        <v>83</v>
      </c>
      <c r="D23" s="1" t="s">
        <v>154</v>
      </c>
      <c r="E23" s="1">
        <v>1714021038</v>
      </c>
      <c r="F23" s="28"/>
      <c r="G23" s="21">
        <v>86.05869999999999</v>
      </c>
      <c r="H23" s="22">
        <v>86.37688571428572</v>
      </c>
      <c r="I23" s="23">
        <v>86.9925</v>
      </c>
      <c r="J23" s="24"/>
      <c r="K23" s="25">
        <f t="shared" si="0"/>
        <v>259.4280857142857</v>
      </c>
      <c r="L23" s="26">
        <f t="shared" si="2"/>
        <v>20</v>
      </c>
      <c r="M23" s="27">
        <f t="shared" si="1"/>
        <v>0.24096385542168675</v>
      </c>
      <c r="N23" s="19" t="s">
        <v>155</v>
      </c>
      <c r="O23" s="28"/>
    </row>
    <row r="24" spans="1:15" s="32" customFormat="1" ht="15">
      <c r="A24" s="17">
        <v>21</v>
      </c>
      <c r="B24" s="18" t="s">
        <v>126</v>
      </c>
      <c r="C24" s="19">
        <v>83</v>
      </c>
      <c r="D24" s="30" t="s">
        <v>156</v>
      </c>
      <c r="E24" s="30">
        <v>1714021002</v>
      </c>
      <c r="F24" s="28"/>
      <c r="G24" s="21">
        <v>87.34429999999998</v>
      </c>
      <c r="H24" s="22">
        <v>85.47858571428571</v>
      </c>
      <c r="I24" s="23">
        <v>86.29249999999999</v>
      </c>
      <c r="J24" s="24"/>
      <c r="K24" s="25">
        <f t="shared" si="0"/>
        <v>259.1153857142857</v>
      </c>
      <c r="L24" s="26">
        <f t="shared" si="2"/>
        <v>21</v>
      </c>
      <c r="M24" s="27">
        <f t="shared" si="1"/>
        <v>0.25301204819277107</v>
      </c>
      <c r="N24" s="19" t="s">
        <v>157</v>
      </c>
      <c r="O24" s="28"/>
    </row>
    <row r="25" spans="1:15" s="32" customFormat="1" ht="15">
      <c r="A25" s="17">
        <v>22</v>
      </c>
      <c r="B25" s="18" t="s">
        <v>118</v>
      </c>
      <c r="C25" s="19">
        <v>83</v>
      </c>
      <c r="D25" s="20" t="s">
        <v>158</v>
      </c>
      <c r="E25" s="20">
        <v>1714021074</v>
      </c>
      <c r="F25" s="28"/>
      <c r="G25" s="21">
        <v>87.44804999999998</v>
      </c>
      <c r="H25" s="22">
        <v>80.77884285714285</v>
      </c>
      <c r="I25" s="23">
        <v>88.59</v>
      </c>
      <c r="J25" s="24"/>
      <c r="K25" s="25">
        <f t="shared" si="0"/>
        <v>256.8168928571429</v>
      </c>
      <c r="L25" s="26">
        <f t="shared" si="2"/>
        <v>22</v>
      </c>
      <c r="M25" s="27">
        <f t="shared" si="1"/>
        <v>0.26506024096385544</v>
      </c>
      <c r="N25" s="19" t="s">
        <v>133</v>
      </c>
      <c r="O25" s="28"/>
    </row>
    <row r="26" spans="1:15" s="32" customFormat="1" ht="15">
      <c r="A26" s="17">
        <v>23</v>
      </c>
      <c r="B26" s="18" t="s">
        <v>118</v>
      </c>
      <c r="C26" s="19">
        <v>83</v>
      </c>
      <c r="D26" s="20" t="s">
        <v>159</v>
      </c>
      <c r="E26" s="20">
        <v>1714021078</v>
      </c>
      <c r="F26" s="28"/>
      <c r="G26" s="21">
        <v>85.18800000000002</v>
      </c>
      <c r="H26" s="22">
        <v>85.51661428571428</v>
      </c>
      <c r="I26" s="23">
        <v>85.9025</v>
      </c>
      <c r="J26" s="24"/>
      <c r="K26" s="25">
        <f t="shared" si="0"/>
        <v>256.60711428571426</v>
      </c>
      <c r="L26" s="26">
        <f t="shared" si="2"/>
        <v>23</v>
      </c>
      <c r="M26" s="27">
        <f t="shared" si="1"/>
        <v>0.27710843373493976</v>
      </c>
      <c r="N26" s="19" t="s">
        <v>160</v>
      </c>
      <c r="O26" s="28"/>
    </row>
    <row r="27" spans="1:15" ht="15">
      <c r="A27" s="17">
        <v>24</v>
      </c>
      <c r="B27" s="18" t="s">
        <v>123</v>
      </c>
      <c r="C27" s="19">
        <v>83</v>
      </c>
      <c r="D27" s="1" t="s">
        <v>161</v>
      </c>
      <c r="E27" s="1">
        <v>1714021059</v>
      </c>
      <c r="F27" s="19"/>
      <c r="G27" s="21">
        <v>85.08649999999999</v>
      </c>
      <c r="H27" s="22">
        <v>85.1049857142857</v>
      </c>
      <c r="I27" s="23">
        <v>85.95</v>
      </c>
      <c r="J27" s="22"/>
      <c r="K27" s="25">
        <f t="shared" si="0"/>
        <v>256.1414857142857</v>
      </c>
      <c r="L27" s="26">
        <f t="shared" si="2"/>
        <v>24</v>
      </c>
      <c r="M27" s="27">
        <f t="shared" si="1"/>
        <v>0.2891566265060241</v>
      </c>
      <c r="N27" s="19" t="s">
        <v>120</v>
      </c>
      <c r="O27" s="28"/>
    </row>
    <row r="28" spans="1:15" ht="15">
      <c r="A28" s="17">
        <v>25</v>
      </c>
      <c r="B28" s="18" t="s">
        <v>123</v>
      </c>
      <c r="C28" s="19">
        <v>83</v>
      </c>
      <c r="D28" s="1" t="s">
        <v>162</v>
      </c>
      <c r="E28" s="1">
        <v>1714021044</v>
      </c>
      <c r="F28" s="28"/>
      <c r="G28" s="21">
        <v>88.05214999999998</v>
      </c>
      <c r="H28" s="22">
        <v>83.34639999999999</v>
      </c>
      <c r="I28" s="23">
        <v>84.11875</v>
      </c>
      <c r="J28" s="24"/>
      <c r="K28" s="25">
        <f t="shared" si="0"/>
        <v>255.51729999999998</v>
      </c>
      <c r="L28" s="26">
        <f t="shared" si="2"/>
        <v>25</v>
      </c>
      <c r="M28" s="27">
        <f t="shared" si="1"/>
        <v>0.30120481927710846</v>
      </c>
      <c r="N28" s="19" t="s">
        <v>120</v>
      </c>
      <c r="O28" s="28"/>
    </row>
    <row r="29" spans="1:15" ht="15">
      <c r="A29" s="17">
        <v>26</v>
      </c>
      <c r="B29" s="18" t="s">
        <v>126</v>
      </c>
      <c r="C29" s="19">
        <v>83</v>
      </c>
      <c r="D29" s="30" t="s">
        <v>163</v>
      </c>
      <c r="E29" s="30">
        <v>1714021009</v>
      </c>
      <c r="F29" s="18" t="s">
        <v>164</v>
      </c>
      <c r="G29" s="21">
        <v>83.93359999999997</v>
      </c>
      <c r="H29" s="22">
        <v>85.35452857142857</v>
      </c>
      <c r="I29" s="23">
        <v>86.135</v>
      </c>
      <c r="J29" s="24"/>
      <c r="K29" s="25">
        <f t="shared" si="0"/>
        <v>255.42312857142855</v>
      </c>
      <c r="L29" s="26">
        <f t="shared" si="2"/>
        <v>26</v>
      </c>
      <c r="M29" s="27">
        <f t="shared" si="1"/>
        <v>0.3132530120481928</v>
      </c>
      <c r="N29" s="19" t="s">
        <v>120</v>
      </c>
      <c r="O29" s="28"/>
    </row>
    <row r="30" spans="1:15" ht="15">
      <c r="A30" s="17">
        <v>27</v>
      </c>
      <c r="B30" s="18" t="s">
        <v>126</v>
      </c>
      <c r="C30" s="19">
        <v>83</v>
      </c>
      <c r="D30" s="30" t="s">
        <v>165</v>
      </c>
      <c r="E30" s="30">
        <v>1714021033</v>
      </c>
      <c r="F30" s="28"/>
      <c r="G30" s="21">
        <v>85.84925000000004</v>
      </c>
      <c r="H30" s="22">
        <v>85.6223142857143</v>
      </c>
      <c r="I30" s="23">
        <v>82</v>
      </c>
      <c r="J30" s="24"/>
      <c r="K30" s="25">
        <f t="shared" si="0"/>
        <v>253.47156428571435</v>
      </c>
      <c r="L30" s="26">
        <f t="shared" si="2"/>
        <v>27</v>
      </c>
      <c r="M30" s="27">
        <f t="shared" si="1"/>
        <v>0.3253012048192771</v>
      </c>
      <c r="N30" s="19" t="s">
        <v>133</v>
      </c>
      <c r="O30" s="28"/>
    </row>
    <row r="31" spans="1:15" ht="15">
      <c r="A31" s="17">
        <v>28</v>
      </c>
      <c r="B31" s="18" t="s">
        <v>118</v>
      </c>
      <c r="C31" s="19">
        <v>83</v>
      </c>
      <c r="D31" s="20" t="s">
        <v>166</v>
      </c>
      <c r="E31" s="20">
        <v>1714021079</v>
      </c>
      <c r="F31" s="28"/>
      <c r="G31" s="21">
        <v>84.38359999999997</v>
      </c>
      <c r="H31" s="22">
        <v>82.05127142857143</v>
      </c>
      <c r="I31" s="23">
        <v>86.795</v>
      </c>
      <c r="J31" s="24"/>
      <c r="K31" s="25">
        <f t="shared" si="0"/>
        <v>253.2298714285714</v>
      </c>
      <c r="L31" s="26">
        <f t="shared" si="2"/>
        <v>28</v>
      </c>
      <c r="M31" s="27">
        <f t="shared" si="1"/>
        <v>0.3373493975903614</v>
      </c>
      <c r="N31" s="19"/>
      <c r="O31" s="28"/>
    </row>
    <row r="32" spans="1:15" ht="15">
      <c r="A32" s="17">
        <v>29</v>
      </c>
      <c r="B32" s="18" t="s">
        <v>118</v>
      </c>
      <c r="C32" s="19">
        <v>83</v>
      </c>
      <c r="D32" s="20" t="s">
        <v>167</v>
      </c>
      <c r="E32" s="20">
        <v>1714021081</v>
      </c>
      <c r="F32" s="28"/>
      <c r="G32" s="21">
        <v>83.51829999999998</v>
      </c>
      <c r="H32" s="22">
        <v>84.13325</v>
      </c>
      <c r="I32" s="23">
        <v>85.24</v>
      </c>
      <c r="J32" s="24"/>
      <c r="K32" s="25">
        <f t="shared" si="0"/>
        <v>252.89155</v>
      </c>
      <c r="L32" s="26">
        <f t="shared" si="2"/>
        <v>29</v>
      </c>
      <c r="M32" s="27">
        <f t="shared" si="1"/>
        <v>0.3493975903614458</v>
      </c>
      <c r="N32" s="19"/>
      <c r="O32" s="28"/>
    </row>
    <row r="33" spans="1:15" ht="15">
      <c r="A33" s="17">
        <v>30</v>
      </c>
      <c r="B33" s="18" t="s">
        <v>118</v>
      </c>
      <c r="C33" s="19">
        <v>83</v>
      </c>
      <c r="D33" s="20" t="s">
        <v>168</v>
      </c>
      <c r="E33" s="20">
        <v>1714021071</v>
      </c>
      <c r="F33" s="18" t="s">
        <v>169</v>
      </c>
      <c r="G33" s="21">
        <v>84.7954</v>
      </c>
      <c r="H33" s="22">
        <v>82.27148571428573</v>
      </c>
      <c r="I33" s="23">
        <v>85.54</v>
      </c>
      <c r="J33" s="24"/>
      <c r="K33" s="25">
        <f t="shared" si="0"/>
        <v>252.60688571428574</v>
      </c>
      <c r="L33" s="26">
        <f t="shared" si="2"/>
        <v>30</v>
      </c>
      <c r="M33" s="27">
        <f t="shared" si="1"/>
        <v>0.3614457831325301</v>
      </c>
      <c r="N33" s="19"/>
      <c r="O33" s="28"/>
    </row>
    <row r="34" spans="1:15" ht="15">
      <c r="A34" s="17">
        <v>31</v>
      </c>
      <c r="B34" s="18" t="s">
        <v>123</v>
      </c>
      <c r="C34" s="19">
        <v>83</v>
      </c>
      <c r="D34" s="1" t="s">
        <v>170</v>
      </c>
      <c r="E34" s="1">
        <v>1714021055</v>
      </c>
      <c r="F34" s="18"/>
      <c r="G34" s="21">
        <v>85.5755</v>
      </c>
      <c r="H34" s="22">
        <v>82.86046428571429</v>
      </c>
      <c r="I34" s="23">
        <v>83.91</v>
      </c>
      <c r="J34" s="29"/>
      <c r="K34" s="25">
        <f t="shared" si="0"/>
        <v>252.3459642857143</v>
      </c>
      <c r="L34" s="26">
        <f t="shared" si="2"/>
        <v>31</v>
      </c>
      <c r="M34" s="27">
        <f t="shared" si="1"/>
        <v>0.37349397590361444</v>
      </c>
      <c r="N34" s="19"/>
      <c r="O34" s="28"/>
    </row>
    <row r="35" spans="1:15" ht="15">
      <c r="A35" s="17">
        <v>32</v>
      </c>
      <c r="B35" s="18" t="s">
        <v>123</v>
      </c>
      <c r="C35" s="19">
        <v>83</v>
      </c>
      <c r="D35" s="1" t="s">
        <v>171</v>
      </c>
      <c r="E35" s="1">
        <v>1714021056</v>
      </c>
      <c r="F35" s="28"/>
      <c r="G35" s="21">
        <v>85.10649999999998</v>
      </c>
      <c r="H35" s="22">
        <v>82.274</v>
      </c>
      <c r="I35" s="23">
        <v>84.32</v>
      </c>
      <c r="J35" s="24"/>
      <c r="K35" s="25">
        <f t="shared" si="0"/>
        <v>251.70049999999998</v>
      </c>
      <c r="L35" s="26">
        <f t="shared" si="2"/>
        <v>32</v>
      </c>
      <c r="M35" s="27">
        <f t="shared" si="1"/>
        <v>0.3855421686746988</v>
      </c>
      <c r="N35" s="19"/>
      <c r="O35" s="28"/>
    </row>
    <row r="36" spans="1:15" ht="15">
      <c r="A36" s="17">
        <v>33</v>
      </c>
      <c r="B36" s="18" t="s">
        <v>118</v>
      </c>
      <c r="C36" s="19">
        <v>83</v>
      </c>
      <c r="D36" s="20" t="s">
        <v>172</v>
      </c>
      <c r="E36" s="20">
        <v>1714021068</v>
      </c>
      <c r="F36" s="18"/>
      <c r="G36" s="21">
        <v>82.46199999999997</v>
      </c>
      <c r="H36" s="22">
        <v>83.1381857142857</v>
      </c>
      <c r="I36" s="23">
        <v>86.04</v>
      </c>
      <c r="J36" s="29"/>
      <c r="K36" s="25">
        <f aca="true" t="shared" si="3" ref="K36:K67">G36+H36+I36</f>
        <v>251.64018571428568</v>
      </c>
      <c r="L36" s="26">
        <f t="shared" si="2"/>
        <v>33</v>
      </c>
      <c r="M36" s="27">
        <f aca="true" t="shared" si="4" ref="M36:M67">L36/C36</f>
        <v>0.39759036144578314</v>
      </c>
      <c r="N36" s="19"/>
      <c r="O36" s="28"/>
    </row>
    <row r="37" spans="1:15" ht="15">
      <c r="A37" s="17">
        <v>34</v>
      </c>
      <c r="B37" s="18" t="s">
        <v>123</v>
      </c>
      <c r="C37" s="19">
        <v>83</v>
      </c>
      <c r="D37" s="1" t="s">
        <v>173</v>
      </c>
      <c r="E37" s="1">
        <v>1714021050</v>
      </c>
      <c r="F37" s="28"/>
      <c r="G37" s="21">
        <v>81.72149999999999</v>
      </c>
      <c r="H37" s="22">
        <v>83.94317142857142</v>
      </c>
      <c r="I37" s="23">
        <v>85.46374999999999</v>
      </c>
      <c r="J37" s="24"/>
      <c r="K37" s="25">
        <f t="shared" si="3"/>
        <v>251.12842142857141</v>
      </c>
      <c r="L37" s="26">
        <f t="shared" si="2"/>
        <v>34</v>
      </c>
      <c r="M37" s="27">
        <f t="shared" si="4"/>
        <v>0.40963855421686746</v>
      </c>
      <c r="N37" s="19"/>
      <c r="O37" s="17"/>
    </row>
    <row r="38" spans="1:15" ht="15">
      <c r="A38" s="17">
        <v>35</v>
      </c>
      <c r="B38" s="18" t="s">
        <v>126</v>
      </c>
      <c r="C38" s="19">
        <v>83</v>
      </c>
      <c r="D38" s="30" t="s">
        <v>174</v>
      </c>
      <c r="E38" s="30">
        <v>1714021006</v>
      </c>
      <c r="F38" s="18"/>
      <c r="G38" s="21">
        <v>83.83914999999999</v>
      </c>
      <c r="H38" s="22">
        <v>83.34668571428571</v>
      </c>
      <c r="I38" s="23">
        <v>83.905</v>
      </c>
      <c r="J38" s="29"/>
      <c r="K38" s="25">
        <f t="shared" si="3"/>
        <v>251.0908357142857</v>
      </c>
      <c r="L38" s="26">
        <f t="shared" si="2"/>
        <v>35</v>
      </c>
      <c r="M38" s="27">
        <f t="shared" si="4"/>
        <v>0.42168674698795183</v>
      </c>
      <c r="N38" s="19"/>
      <c r="O38" s="28"/>
    </row>
    <row r="39" spans="1:15" ht="15">
      <c r="A39" s="17">
        <v>36</v>
      </c>
      <c r="B39" s="18" t="s">
        <v>123</v>
      </c>
      <c r="C39" s="19">
        <v>83</v>
      </c>
      <c r="D39" s="1" t="s">
        <v>175</v>
      </c>
      <c r="E39" s="1">
        <v>1714021060</v>
      </c>
      <c r="F39" s="28"/>
      <c r="G39" s="21">
        <v>84.35400000000004</v>
      </c>
      <c r="H39" s="22">
        <v>82.08461428571428</v>
      </c>
      <c r="I39" s="23">
        <v>81.78</v>
      </c>
      <c r="J39" s="24"/>
      <c r="K39" s="25">
        <f t="shared" si="3"/>
        <v>248.21861428571432</v>
      </c>
      <c r="L39" s="26">
        <f t="shared" si="2"/>
        <v>36</v>
      </c>
      <c r="M39" s="27">
        <f t="shared" si="4"/>
        <v>0.43373493975903615</v>
      </c>
      <c r="N39" s="19"/>
      <c r="O39" s="28"/>
    </row>
    <row r="40" spans="1:15" ht="15">
      <c r="A40" s="17">
        <v>37</v>
      </c>
      <c r="B40" s="18" t="s">
        <v>118</v>
      </c>
      <c r="C40" s="19">
        <v>83</v>
      </c>
      <c r="D40" s="20" t="s">
        <v>176</v>
      </c>
      <c r="E40" s="20">
        <v>1714021085</v>
      </c>
      <c r="F40" s="18"/>
      <c r="G40" s="21">
        <v>83.5375</v>
      </c>
      <c r="H40" s="22">
        <v>80.83151428571428</v>
      </c>
      <c r="I40" s="23">
        <v>82.275</v>
      </c>
      <c r="J40" s="29"/>
      <c r="K40" s="25">
        <f t="shared" si="3"/>
        <v>246.6440142857143</v>
      </c>
      <c r="L40" s="26">
        <f t="shared" si="2"/>
        <v>37</v>
      </c>
      <c r="M40" s="27">
        <f t="shared" si="4"/>
        <v>0.4457831325301205</v>
      </c>
      <c r="N40" s="19"/>
      <c r="O40" s="17"/>
    </row>
    <row r="41" spans="1:15" ht="15">
      <c r="A41" s="17">
        <v>38</v>
      </c>
      <c r="B41" s="18" t="s">
        <v>123</v>
      </c>
      <c r="C41" s="19">
        <v>83</v>
      </c>
      <c r="D41" s="1" t="s">
        <v>177</v>
      </c>
      <c r="E41" s="1">
        <v>1714021045</v>
      </c>
      <c r="F41" s="28"/>
      <c r="G41" s="21">
        <v>86.32060000000003</v>
      </c>
      <c r="H41" s="22">
        <v>80.09834285714285</v>
      </c>
      <c r="I41" s="23">
        <v>78.78999999999999</v>
      </c>
      <c r="J41" s="24"/>
      <c r="K41" s="25">
        <f t="shared" si="3"/>
        <v>245.2089428571429</v>
      </c>
      <c r="L41" s="26">
        <f t="shared" si="2"/>
        <v>38</v>
      </c>
      <c r="M41" s="27">
        <f t="shared" si="4"/>
        <v>0.4578313253012048</v>
      </c>
      <c r="N41" s="19"/>
      <c r="O41" s="28"/>
    </row>
    <row r="42" spans="1:15" ht="15">
      <c r="A42" s="17">
        <v>39</v>
      </c>
      <c r="B42" s="18" t="s">
        <v>123</v>
      </c>
      <c r="C42" s="19">
        <v>83</v>
      </c>
      <c r="D42" s="1" t="s">
        <v>178</v>
      </c>
      <c r="E42" s="1">
        <v>1714021036</v>
      </c>
      <c r="F42" s="28"/>
      <c r="G42" s="21">
        <v>78.1821</v>
      </c>
      <c r="H42" s="22">
        <v>80.62537142857144</v>
      </c>
      <c r="I42" s="23">
        <v>84.475</v>
      </c>
      <c r="J42" s="24"/>
      <c r="K42" s="25">
        <f t="shared" si="3"/>
        <v>243.28247142857143</v>
      </c>
      <c r="L42" s="26">
        <f t="shared" si="2"/>
        <v>39</v>
      </c>
      <c r="M42" s="27">
        <f t="shared" si="4"/>
        <v>0.46987951807228917</v>
      </c>
      <c r="N42" s="19"/>
      <c r="O42" s="28"/>
    </row>
    <row r="43" spans="1:15" ht="15">
      <c r="A43" s="17">
        <v>40</v>
      </c>
      <c r="B43" s="18" t="s">
        <v>126</v>
      </c>
      <c r="C43" s="19">
        <v>83</v>
      </c>
      <c r="D43" s="30" t="s">
        <v>179</v>
      </c>
      <c r="E43" s="30">
        <v>1714021031</v>
      </c>
      <c r="F43" s="28"/>
      <c r="G43" s="21">
        <v>80.59975000000001</v>
      </c>
      <c r="H43" s="22">
        <v>78.3623</v>
      </c>
      <c r="I43" s="23">
        <v>84.13375</v>
      </c>
      <c r="J43" s="24"/>
      <c r="K43" s="25">
        <f t="shared" si="3"/>
        <v>243.09580000000005</v>
      </c>
      <c r="L43" s="26">
        <f t="shared" si="2"/>
        <v>40</v>
      </c>
      <c r="M43" s="27">
        <f t="shared" si="4"/>
        <v>0.4819277108433735</v>
      </c>
      <c r="N43" s="19"/>
      <c r="O43" s="28"/>
    </row>
    <row r="44" spans="1:15" ht="15">
      <c r="A44" s="17">
        <v>41</v>
      </c>
      <c r="B44" s="31" t="s">
        <v>126</v>
      </c>
      <c r="C44" s="19">
        <v>83</v>
      </c>
      <c r="D44" s="30" t="s">
        <v>180</v>
      </c>
      <c r="E44" s="30">
        <v>1714021003</v>
      </c>
      <c r="F44" s="28"/>
      <c r="G44" s="21">
        <v>82.27530000000003</v>
      </c>
      <c r="H44" s="22">
        <v>81.42481428571429</v>
      </c>
      <c r="I44" s="23">
        <v>79.14</v>
      </c>
      <c r="J44" s="24"/>
      <c r="K44" s="25">
        <f t="shared" si="3"/>
        <v>242.84011428571432</v>
      </c>
      <c r="L44" s="26">
        <f t="shared" si="2"/>
        <v>41</v>
      </c>
      <c r="M44" s="27">
        <f t="shared" si="4"/>
        <v>0.4939759036144578</v>
      </c>
      <c r="N44" s="19"/>
      <c r="O44" s="28"/>
    </row>
    <row r="45" spans="1:15" ht="15">
      <c r="A45" s="17">
        <v>42</v>
      </c>
      <c r="B45" s="18" t="s">
        <v>126</v>
      </c>
      <c r="C45" s="19">
        <v>83</v>
      </c>
      <c r="D45" s="30" t="s">
        <v>181</v>
      </c>
      <c r="E45" s="30">
        <v>1714021024</v>
      </c>
      <c r="F45" s="28"/>
      <c r="G45" s="21">
        <v>82.77000000000002</v>
      </c>
      <c r="H45" s="22">
        <v>78.39682857142859</v>
      </c>
      <c r="I45" s="23">
        <v>80.1</v>
      </c>
      <c r="J45" s="24"/>
      <c r="K45" s="25">
        <f t="shared" si="3"/>
        <v>241.2668285714286</v>
      </c>
      <c r="L45" s="26">
        <f t="shared" si="2"/>
        <v>42</v>
      </c>
      <c r="M45" s="27">
        <f t="shared" si="4"/>
        <v>0.5060240963855421</v>
      </c>
      <c r="N45" s="19"/>
      <c r="O45" s="28"/>
    </row>
    <row r="46" spans="1:15" ht="15">
      <c r="A46" s="17">
        <v>43</v>
      </c>
      <c r="B46" s="18" t="s">
        <v>123</v>
      </c>
      <c r="C46" s="19">
        <v>83</v>
      </c>
      <c r="D46" s="1" t="s">
        <v>182</v>
      </c>
      <c r="E46" s="1">
        <v>1714021047</v>
      </c>
      <c r="F46" s="28"/>
      <c r="G46" s="21">
        <v>82.06134999999998</v>
      </c>
      <c r="H46" s="22">
        <v>79.84218571428572</v>
      </c>
      <c r="I46" s="23">
        <v>79.01</v>
      </c>
      <c r="J46" s="24"/>
      <c r="K46" s="25">
        <f t="shared" si="3"/>
        <v>240.91353571428567</v>
      </c>
      <c r="L46" s="26">
        <f t="shared" si="2"/>
        <v>43</v>
      </c>
      <c r="M46" s="27">
        <f t="shared" si="4"/>
        <v>0.5180722891566265</v>
      </c>
      <c r="N46" s="19"/>
      <c r="O46" s="28"/>
    </row>
    <row r="47" spans="1:15" ht="15">
      <c r="A47" s="17">
        <v>44</v>
      </c>
      <c r="B47" s="18" t="s">
        <v>123</v>
      </c>
      <c r="C47" s="19">
        <v>83</v>
      </c>
      <c r="D47" s="1" t="s">
        <v>183</v>
      </c>
      <c r="E47" s="1">
        <v>1714021037</v>
      </c>
      <c r="F47" s="28"/>
      <c r="G47" s="21">
        <v>77.27109999999999</v>
      </c>
      <c r="H47" s="22">
        <v>78.10154285714286</v>
      </c>
      <c r="I47" s="23">
        <v>85.54</v>
      </c>
      <c r="J47" s="24"/>
      <c r="K47" s="25">
        <f t="shared" si="3"/>
        <v>240.91264285714288</v>
      </c>
      <c r="L47" s="26">
        <f t="shared" si="2"/>
        <v>44</v>
      </c>
      <c r="M47" s="27">
        <f t="shared" si="4"/>
        <v>0.5301204819277109</v>
      </c>
      <c r="N47" s="19"/>
      <c r="O47" s="28"/>
    </row>
    <row r="48" spans="1:15" ht="15">
      <c r="A48" s="17">
        <v>45</v>
      </c>
      <c r="B48" s="18" t="s">
        <v>123</v>
      </c>
      <c r="C48" s="19">
        <v>83</v>
      </c>
      <c r="D48" s="1" t="s">
        <v>184</v>
      </c>
      <c r="E48" s="1">
        <v>1714021035</v>
      </c>
      <c r="F48" s="28"/>
      <c r="G48" s="21">
        <v>82.19710000000002</v>
      </c>
      <c r="H48" s="22">
        <v>73.95581428571428</v>
      </c>
      <c r="I48" s="23">
        <v>84.17500000000001</v>
      </c>
      <c r="J48" s="24"/>
      <c r="K48" s="25">
        <f t="shared" si="3"/>
        <v>240.32791428571431</v>
      </c>
      <c r="L48" s="26">
        <f t="shared" si="2"/>
        <v>45</v>
      </c>
      <c r="M48" s="27">
        <f t="shared" si="4"/>
        <v>0.5421686746987951</v>
      </c>
      <c r="N48" s="19"/>
      <c r="O48" s="28"/>
    </row>
    <row r="49" spans="1:15" ht="15">
      <c r="A49" s="17">
        <v>46</v>
      </c>
      <c r="B49" s="18" t="s">
        <v>118</v>
      </c>
      <c r="C49" s="19">
        <v>83</v>
      </c>
      <c r="D49" s="20" t="s">
        <v>185</v>
      </c>
      <c r="E49" s="20">
        <v>1714021084</v>
      </c>
      <c r="F49" s="28"/>
      <c r="G49" s="21">
        <v>80.85549999999998</v>
      </c>
      <c r="H49" s="22">
        <v>76.1412</v>
      </c>
      <c r="I49" s="23">
        <v>82.83999999999999</v>
      </c>
      <c r="J49" s="24"/>
      <c r="K49" s="25">
        <f t="shared" si="3"/>
        <v>239.83669999999995</v>
      </c>
      <c r="L49" s="26">
        <f t="shared" si="2"/>
        <v>46</v>
      </c>
      <c r="M49" s="27">
        <f t="shared" si="4"/>
        <v>0.5542168674698795</v>
      </c>
      <c r="N49" s="19"/>
      <c r="O49" s="17"/>
    </row>
    <row r="50" spans="1:15" s="32" customFormat="1" ht="15">
      <c r="A50" s="17">
        <v>47</v>
      </c>
      <c r="B50" s="18" t="s">
        <v>126</v>
      </c>
      <c r="C50" s="19">
        <v>83</v>
      </c>
      <c r="D50" s="30" t="s">
        <v>186</v>
      </c>
      <c r="E50" s="30">
        <v>1714021014</v>
      </c>
      <c r="F50" s="28"/>
      <c r="G50" s="21">
        <v>82.0335</v>
      </c>
      <c r="H50" s="22">
        <v>76.8031</v>
      </c>
      <c r="I50" s="23">
        <v>80.9</v>
      </c>
      <c r="J50" s="24"/>
      <c r="K50" s="25">
        <f t="shared" si="3"/>
        <v>239.7366</v>
      </c>
      <c r="L50" s="26">
        <f t="shared" si="2"/>
        <v>47</v>
      </c>
      <c r="M50" s="27">
        <f t="shared" si="4"/>
        <v>0.5662650602409639</v>
      </c>
      <c r="N50" s="19"/>
      <c r="O50" s="28"/>
    </row>
    <row r="51" spans="1:15" s="32" customFormat="1" ht="15">
      <c r="A51" s="17">
        <v>48</v>
      </c>
      <c r="B51" s="18" t="s">
        <v>118</v>
      </c>
      <c r="C51" s="19">
        <v>83</v>
      </c>
      <c r="D51" s="20" t="s">
        <v>187</v>
      </c>
      <c r="E51" s="20">
        <v>1714021095</v>
      </c>
      <c r="F51" s="28"/>
      <c r="G51" s="21">
        <v>78.51125</v>
      </c>
      <c r="H51" s="22">
        <v>76.17722142857143</v>
      </c>
      <c r="I51" s="23">
        <v>80.535</v>
      </c>
      <c r="J51" s="24"/>
      <c r="K51" s="25">
        <f t="shared" si="3"/>
        <v>235.22347142857143</v>
      </c>
      <c r="L51" s="26">
        <f t="shared" si="2"/>
        <v>48</v>
      </c>
      <c r="M51" s="27">
        <f t="shared" si="4"/>
        <v>0.5783132530120482</v>
      </c>
      <c r="N51" s="19"/>
      <c r="O51" s="28"/>
    </row>
    <row r="52" spans="1:15" s="32" customFormat="1" ht="15">
      <c r="A52" s="17">
        <v>49</v>
      </c>
      <c r="B52" s="18" t="s">
        <v>123</v>
      </c>
      <c r="C52" s="19">
        <v>83</v>
      </c>
      <c r="D52" s="1" t="s">
        <v>188</v>
      </c>
      <c r="E52" s="1">
        <v>1714021051</v>
      </c>
      <c r="F52" s="28"/>
      <c r="G52" s="21">
        <v>74.21600000000002</v>
      </c>
      <c r="H52" s="22">
        <v>79.90547142857142</v>
      </c>
      <c r="I52" s="23">
        <v>80.25999999999999</v>
      </c>
      <c r="J52" s="24"/>
      <c r="K52" s="25">
        <f t="shared" si="3"/>
        <v>234.38147142857144</v>
      </c>
      <c r="L52" s="26">
        <f t="shared" si="2"/>
        <v>49</v>
      </c>
      <c r="M52" s="27">
        <f t="shared" si="4"/>
        <v>0.5903614457831325</v>
      </c>
      <c r="N52" s="19"/>
      <c r="O52" s="17"/>
    </row>
    <row r="53" spans="1:15" s="32" customFormat="1" ht="15">
      <c r="A53" s="17">
        <v>50</v>
      </c>
      <c r="B53" s="18" t="s">
        <v>118</v>
      </c>
      <c r="C53" s="19">
        <v>83</v>
      </c>
      <c r="D53" s="20" t="s">
        <v>189</v>
      </c>
      <c r="E53" s="20">
        <v>1714021097</v>
      </c>
      <c r="F53" s="28"/>
      <c r="G53" s="21">
        <v>76.94949999999999</v>
      </c>
      <c r="H53" s="22">
        <v>78.26387142857142</v>
      </c>
      <c r="I53" s="23">
        <v>78.21499999999999</v>
      </c>
      <c r="J53" s="24"/>
      <c r="K53" s="25">
        <f t="shared" si="3"/>
        <v>233.42837142857138</v>
      </c>
      <c r="L53" s="26">
        <f t="shared" si="2"/>
        <v>50</v>
      </c>
      <c r="M53" s="27">
        <f t="shared" si="4"/>
        <v>0.6024096385542169</v>
      </c>
      <c r="N53" s="19"/>
      <c r="O53" s="28"/>
    </row>
    <row r="54" spans="1:15" s="32" customFormat="1" ht="15">
      <c r="A54" s="17">
        <v>51</v>
      </c>
      <c r="B54" s="18" t="s">
        <v>126</v>
      </c>
      <c r="C54" s="19">
        <v>83</v>
      </c>
      <c r="D54" s="30" t="s">
        <v>190</v>
      </c>
      <c r="E54" s="30">
        <v>1714021017</v>
      </c>
      <c r="F54" s="28"/>
      <c r="G54" s="21">
        <v>76.23050000000002</v>
      </c>
      <c r="H54" s="22">
        <v>74.3456</v>
      </c>
      <c r="I54" s="23">
        <v>82.115</v>
      </c>
      <c r="J54" s="24"/>
      <c r="K54" s="25">
        <f t="shared" si="3"/>
        <v>232.6911</v>
      </c>
      <c r="L54" s="26">
        <f t="shared" si="2"/>
        <v>51</v>
      </c>
      <c r="M54" s="27">
        <f t="shared" si="4"/>
        <v>0.6144578313253012</v>
      </c>
      <c r="N54" s="19"/>
      <c r="O54" s="28"/>
    </row>
    <row r="55" spans="1:15" s="32" customFormat="1" ht="15">
      <c r="A55" s="17">
        <v>52</v>
      </c>
      <c r="B55" s="18" t="s">
        <v>118</v>
      </c>
      <c r="C55" s="19">
        <v>83</v>
      </c>
      <c r="D55" s="20" t="s">
        <v>191</v>
      </c>
      <c r="E55" s="20">
        <v>1714021086</v>
      </c>
      <c r="F55" s="28"/>
      <c r="G55" s="21">
        <v>73.96049999999998</v>
      </c>
      <c r="H55" s="22">
        <v>76.35185714285714</v>
      </c>
      <c r="I55" s="23">
        <v>81.71749999999999</v>
      </c>
      <c r="J55" s="24"/>
      <c r="K55" s="25">
        <f t="shared" si="3"/>
        <v>232.0298571428571</v>
      </c>
      <c r="L55" s="26">
        <f t="shared" si="2"/>
        <v>52</v>
      </c>
      <c r="M55" s="27">
        <f t="shared" si="4"/>
        <v>0.6265060240963856</v>
      </c>
      <c r="N55" s="19"/>
      <c r="O55" s="28"/>
    </row>
    <row r="56" spans="1:15" s="32" customFormat="1" ht="15">
      <c r="A56" s="17">
        <v>53</v>
      </c>
      <c r="B56" s="18" t="s">
        <v>123</v>
      </c>
      <c r="C56" s="19">
        <v>83</v>
      </c>
      <c r="D56" s="1" t="s">
        <v>192</v>
      </c>
      <c r="E56" s="1">
        <v>1714021062</v>
      </c>
      <c r="F56" s="28"/>
      <c r="G56" s="21">
        <v>74.54099999999997</v>
      </c>
      <c r="H56" s="22">
        <v>79.65055000000001</v>
      </c>
      <c r="I56" s="23">
        <v>77.815</v>
      </c>
      <c r="J56" s="24"/>
      <c r="K56" s="25">
        <f t="shared" si="3"/>
        <v>232.00654999999998</v>
      </c>
      <c r="L56" s="26">
        <f t="shared" si="2"/>
        <v>53</v>
      </c>
      <c r="M56" s="27">
        <f t="shared" si="4"/>
        <v>0.6385542168674698</v>
      </c>
      <c r="N56" s="19"/>
      <c r="O56" s="28"/>
    </row>
    <row r="57" spans="1:15" s="32" customFormat="1" ht="15">
      <c r="A57" s="17">
        <v>54</v>
      </c>
      <c r="B57" s="18" t="s">
        <v>126</v>
      </c>
      <c r="C57" s="19">
        <v>83</v>
      </c>
      <c r="D57" s="30" t="s">
        <v>193</v>
      </c>
      <c r="E57" s="30">
        <v>1714021030</v>
      </c>
      <c r="F57" s="28"/>
      <c r="G57" s="21">
        <v>72.46624999999997</v>
      </c>
      <c r="H57" s="22">
        <v>78.40045714285715</v>
      </c>
      <c r="I57" s="23">
        <v>79.62</v>
      </c>
      <c r="J57" s="24"/>
      <c r="K57" s="25">
        <f t="shared" si="3"/>
        <v>230.48670714285714</v>
      </c>
      <c r="L57" s="26">
        <f t="shared" si="2"/>
        <v>54</v>
      </c>
      <c r="M57" s="27">
        <f t="shared" si="4"/>
        <v>0.6506024096385542</v>
      </c>
      <c r="N57" s="19"/>
      <c r="O57" s="28"/>
    </row>
    <row r="58" spans="1:15" s="32" customFormat="1" ht="15">
      <c r="A58" s="17">
        <v>55</v>
      </c>
      <c r="B58" s="18" t="s">
        <v>126</v>
      </c>
      <c r="C58" s="19">
        <v>83</v>
      </c>
      <c r="D58" s="30" t="s">
        <v>194</v>
      </c>
      <c r="E58" s="30">
        <v>1714021018</v>
      </c>
      <c r="F58" s="28"/>
      <c r="G58" s="21">
        <v>76.05700000000003</v>
      </c>
      <c r="H58" s="22">
        <v>76.90175714285715</v>
      </c>
      <c r="I58" s="23">
        <v>77.38</v>
      </c>
      <c r="J58" s="24"/>
      <c r="K58" s="25">
        <f t="shared" si="3"/>
        <v>230.33875714285716</v>
      </c>
      <c r="L58" s="26">
        <f t="shared" si="2"/>
        <v>55</v>
      </c>
      <c r="M58" s="27">
        <f t="shared" si="4"/>
        <v>0.6626506024096386</v>
      </c>
      <c r="N58" s="19"/>
      <c r="O58" s="17"/>
    </row>
    <row r="59" spans="1:15" s="32" customFormat="1" ht="15">
      <c r="A59" s="17">
        <v>56</v>
      </c>
      <c r="B59" s="18" t="s">
        <v>118</v>
      </c>
      <c r="C59" s="19">
        <v>83</v>
      </c>
      <c r="D59" s="20" t="s">
        <v>195</v>
      </c>
      <c r="E59" s="20">
        <v>1714021088</v>
      </c>
      <c r="F59" s="28"/>
      <c r="G59" s="21">
        <v>79.39225</v>
      </c>
      <c r="H59" s="22">
        <v>73.73624285714286</v>
      </c>
      <c r="I59" s="23">
        <v>76.8</v>
      </c>
      <c r="J59" s="24"/>
      <c r="K59" s="25">
        <f t="shared" si="3"/>
        <v>229.92849285714288</v>
      </c>
      <c r="L59" s="26">
        <f t="shared" si="2"/>
        <v>56</v>
      </c>
      <c r="M59" s="27">
        <f t="shared" si="4"/>
        <v>0.6746987951807228</v>
      </c>
      <c r="N59" s="19"/>
      <c r="O59" s="28"/>
    </row>
    <row r="60" spans="1:15" s="32" customFormat="1" ht="15">
      <c r="A60" s="17">
        <v>57</v>
      </c>
      <c r="B60" s="18" t="s">
        <v>123</v>
      </c>
      <c r="C60" s="19">
        <v>83</v>
      </c>
      <c r="D60" s="1" t="s">
        <v>196</v>
      </c>
      <c r="E60" s="1">
        <v>1714021058</v>
      </c>
      <c r="F60" s="28"/>
      <c r="G60" s="21">
        <v>78.14450000000001</v>
      </c>
      <c r="H60" s="22">
        <v>70.629</v>
      </c>
      <c r="I60" s="23">
        <v>79.89</v>
      </c>
      <c r="J60" s="24"/>
      <c r="K60" s="25">
        <f t="shared" si="3"/>
        <v>228.6635</v>
      </c>
      <c r="L60" s="26">
        <f t="shared" si="2"/>
        <v>57</v>
      </c>
      <c r="M60" s="27">
        <f t="shared" si="4"/>
        <v>0.6867469879518072</v>
      </c>
      <c r="N60" s="19"/>
      <c r="O60" s="28"/>
    </row>
    <row r="61" spans="1:15" s="32" customFormat="1" ht="15">
      <c r="A61" s="17">
        <v>58</v>
      </c>
      <c r="B61" s="18" t="s">
        <v>123</v>
      </c>
      <c r="C61" s="19">
        <v>83</v>
      </c>
      <c r="D61" s="1" t="s">
        <v>96</v>
      </c>
      <c r="E61" s="1">
        <v>1714021049</v>
      </c>
      <c r="F61" s="28"/>
      <c r="G61" s="21">
        <v>75.43425000000003</v>
      </c>
      <c r="H61" s="22">
        <v>74.32095714285714</v>
      </c>
      <c r="I61" s="23">
        <v>78.575</v>
      </c>
      <c r="J61" s="24"/>
      <c r="K61" s="25">
        <f t="shared" si="3"/>
        <v>228.33020714285715</v>
      </c>
      <c r="L61" s="26">
        <f t="shared" si="2"/>
        <v>58</v>
      </c>
      <c r="M61" s="27">
        <f t="shared" si="4"/>
        <v>0.6987951807228916</v>
      </c>
      <c r="N61" s="19"/>
      <c r="O61" s="17"/>
    </row>
    <row r="62" spans="1:15" s="32" customFormat="1" ht="15">
      <c r="A62" s="17">
        <v>59</v>
      </c>
      <c r="B62" s="18" t="s">
        <v>126</v>
      </c>
      <c r="C62" s="19">
        <v>83</v>
      </c>
      <c r="D62" s="30" t="s">
        <v>197</v>
      </c>
      <c r="E62" s="30">
        <v>1714021029</v>
      </c>
      <c r="F62" s="18"/>
      <c r="G62" s="21">
        <v>77.86425000000003</v>
      </c>
      <c r="H62" s="22">
        <v>75.29064285714286</v>
      </c>
      <c r="I62" s="23">
        <v>73.02000000000001</v>
      </c>
      <c r="J62" s="24"/>
      <c r="K62" s="25">
        <f t="shared" si="3"/>
        <v>226.1748928571429</v>
      </c>
      <c r="L62" s="26">
        <f t="shared" si="2"/>
        <v>59</v>
      </c>
      <c r="M62" s="27">
        <f t="shared" si="4"/>
        <v>0.7108433734939759</v>
      </c>
      <c r="N62" s="19"/>
      <c r="O62" s="17"/>
    </row>
    <row r="63" spans="1:15" s="32" customFormat="1" ht="15">
      <c r="A63" s="17">
        <v>60</v>
      </c>
      <c r="B63" s="18" t="s">
        <v>118</v>
      </c>
      <c r="C63" s="19">
        <v>83</v>
      </c>
      <c r="D63" s="20" t="s">
        <v>198</v>
      </c>
      <c r="E63" s="20">
        <v>1714021096</v>
      </c>
      <c r="F63" s="28"/>
      <c r="G63" s="21">
        <v>78.83200000000001</v>
      </c>
      <c r="H63" s="22">
        <v>72.25710000000001</v>
      </c>
      <c r="I63" s="23">
        <v>74.975</v>
      </c>
      <c r="J63" s="24"/>
      <c r="K63" s="25">
        <f t="shared" si="3"/>
        <v>226.06410000000002</v>
      </c>
      <c r="L63" s="26">
        <f t="shared" si="2"/>
        <v>60</v>
      </c>
      <c r="M63" s="27">
        <f t="shared" si="4"/>
        <v>0.7228915662650602</v>
      </c>
      <c r="N63" s="19"/>
      <c r="O63" s="28"/>
    </row>
    <row r="64" spans="1:15" s="32" customFormat="1" ht="15">
      <c r="A64" s="17">
        <v>61</v>
      </c>
      <c r="B64" s="18" t="s">
        <v>126</v>
      </c>
      <c r="C64" s="19">
        <v>83</v>
      </c>
      <c r="D64" s="30" t="s">
        <v>199</v>
      </c>
      <c r="E64" s="30">
        <v>1714021026</v>
      </c>
      <c r="F64" s="28"/>
      <c r="G64" s="21">
        <v>76.4055</v>
      </c>
      <c r="H64" s="22">
        <v>70.51572857142857</v>
      </c>
      <c r="I64" s="23">
        <v>77.47999999999999</v>
      </c>
      <c r="J64" s="24"/>
      <c r="K64" s="25">
        <f t="shared" si="3"/>
        <v>224.40122857142856</v>
      </c>
      <c r="L64" s="26">
        <f t="shared" si="2"/>
        <v>61</v>
      </c>
      <c r="M64" s="27">
        <f t="shared" si="4"/>
        <v>0.7349397590361446</v>
      </c>
      <c r="N64" s="19"/>
      <c r="O64" s="28"/>
    </row>
    <row r="65" spans="1:15" s="32" customFormat="1" ht="15">
      <c r="A65" s="17">
        <v>62</v>
      </c>
      <c r="B65" s="18" t="s">
        <v>118</v>
      </c>
      <c r="C65" s="19">
        <v>83</v>
      </c>
      <c r="D65" s="20" t="s">
        <v>200</v>
      </c>
      <c r="E65" s="20">
        <v>1714021090</v>
      </c>
      <c r="F65" s="28"/>
      <c r="G65" s="21">
        <v>77.73850000000002</v>
      </c>
      <c r="H65" s="22">
        <v>68.95135714285715</v>
      </c>
      <c r="I65" s="23">
        <v>75.77499999999999</v>
      </c>
      <c r="J65" s="24"/>
      <c r="K65" s="25">
        <f t="shared" si="3"/>
        <v>222.46485714285717</v>
      </c>
      <c r="L65" s="26">
        <f t="shared" si="2"/>
        <v>62</v>
      </c>
      <c r="M65" s="27">
        <f t="shared" si="4"/>
        <v>0.7469879518072289</v>
      </c>
      <c r="N65" s="19"/>
      <c r="O65" s="28"/>
    </row>
    <row r="66" spans="1:15" s="32" customFormat="1" ht="15">
      <c r="A66" s="17">
        <v>63</v>
      </c>
      <c r="B66" s="18" t="s">
        <v>123</v>
      </c>
      <c r="C66" s="19">
        <v>83</v>
      </c>
      <c r="D66" s="1" t="s">
        <v>201</v>
      </c>
      <c r="E66" s="1">
        <v>1714021054</v>
      </c>
      <c r="F66" s="28"/>
      <c r="G66" s="21">
        <v>75.34949999999999</v>
      </c>
      <c r="H66" s="22">
        <v>68.18285714285713</v>
      </c>
      <c r="I66" s="23">
        <v>78.93</v>
      </c>
      <c r="J66" s="24"/>
      <c r="K66" s="25">
        <f t="shared" si="3"/>
        <v>222.46235714285712</v>
      </c>
      <c r="L66" s="26">
        <f t="shared" si="2"/>
        <v>63</v>
      </c>
      <c r="M66" s="27">
        <f t="shared" si="4"/>
        <v>0.7590361445783133</v>
      </c>
      <c r="N66" s="19"/>
      <c r="O66" s="28"/>
    </row>
    <row r="67" spans="1:15" s="32" customFormat="1" ht="15">
      <c r="A67" s="17">
        <v>64</v>
      </c>
      <c r="B67" s="18" t="s">
        <v>126</v>
      </c>
      <c r="C67" s="19">
        <v>83</v>
      </c>
      <c r="D67" s="30" t="s">
        <v>202</v>
      </c>
      <c r="E67" s="30">
        <v>1714021028</v>
      </c>
      <c r="F67" s="18"/>
      <c r="G67" s="21">
        <v>76.62200000000003</v>
      </c>
      <c r="H67" s="22">
        <v>67.73532857142857</v>
      </c>
      <c r="I67" s="23">
        <v>74.44</v>
      </c>
      <c r="J67" s="24"/>
      <c r="K67" s="25">
        <f t="shared" si="3"/>
        <v>218.79732857142858</v>
      </c>
      <c r="L67" s="26">
        <f t="shared" si="2"/>
        <v>64</v>
      </c>
      <c r="M67" s="27">
        <f t="shared" si="4"/>
        <v>0.7710843373493976</v>
      </c>
      <c r="N67" s="19"/>
      <c r="O67" s="28"/>
    </row>
    <row r="68" spans="1:15" s="32" customFormat="1" ht="15">
      <c r="A68" s="17">
        <v>65</v>
      </c>
      <c r="B68" s="18" t="s">
        <v>126</v>
      </c>
      <c r="C68" s="19">
        <v>83</v>
      </c>
      <c r="D68" s="30" t="s">
        <v>203</v>
      </c>
      <c r="E68" s="30">
        <v>1714021019</v>
      </c>
      <c r="F68" s="28"/>
      <c r="G68" s="21">
        <v>73.34849999999997</v>
      </c>
      <c r="H68" s="22">
        <v>69.87887142857141</v>
      </c>
      <c r="I68" s="23">
        <v>72.08</v>
      </c>
      <c r="J68" s="24"/>
      <c r="K68" s="25">
        <f aca="true" t="shared" si="5" ref="K68:K86">G68+H68+I68</f>
        <v>215.3073714285714</v>
      </c>
      <c r="L68" s="26">
        <f t="shared" si="2"/>
        <v>65</v>
      </c>
      <c r="M68" s="27">
        <f aca="true" t="shared" si="6" ref="M68:M77">L68/C68</f>
        <v>0.7831325301204819</v>
      </c>
      <c r="N68" s="19"/>
      <c r="O68" s="28"/>
    </row>
    <row r="69" spans="1:15" s="32" customFormat="1" ht="15">
      <c r="A69" s="17">
        <v>66</v>
      </c>
      <c r="B69" s="18" t="s">
        <v>126</v>
      </c>
      <c r="C69" s="19">
        <v>83</v>
      </c>
      <c r="D69" s="30" t="s">
        <v>204</v>
      </c>
      <c r="E69" s="30">
        <v>1714021023</v>
      </c>
      <c r="F69" s="28"/>
      <c r="G69" s="21">
        <v>70.86449999999998</v>
      </c>
      <c r="H69" s="22">
        <v>65.72131428571429</v>
      </c>
      <c r="I69" s="23">
        <v>78.52</v>
      </c>
      <c r="J69" s="24"/>
      <c r="K69" s="25">
        <f t="shared" si="5"/>
        <v>215.10581428571425</v>
      </c>
      <c r="L69" s="26">
        <f aca="true" t="shared" si="7" ref="L69:L86">RANK(K69,K$1:K$65536,0)</f>
        <v>66</v>
      </c>
      <c r="M69" s="27">
        <f t="shared" si="6"/>
        <v>0.7951807228915663</v>
      </c>
      <c r="N69" s="19"/>
      <c r="O69" s="17"/>
    </row>
    <row r="70" spans="1:15" s="32" customFormat="1" ht="15">
      <c r="A70" s="17">
        <v>67</v>
      </c>
      <c r="B70" s="18" t="s">
        <v>118</v>
      </c>
      <c r="C70" s="19">
        <v>83</v>
      </c>
      <c r="D70" s="20" t="s">
        <v>205</v>
      </c>
      <c r="E70" s="20">
        <v>1714021087</v>
      </c>
      <c r="F70" s="18"/>
      <c r="G70" s="21">
        <v>75.41150000000003</v>
      </c>
      <c r="H70" s="22">
        <v>65.0994</v>
      </c>
      <c r="I70" s="23">
        <v>74.47000000000001</v>
      </c>
      <c r="J70" s="29"/>
      <c r="K70" s="25">
        <f t="shared" si="5"/>
        <v>214.98090000000008</v>
      </c>
      <c r="L70" s="26">
        <f t="shared" si="7"/>
        <v>67</v>
      </c>
      <c r="M70" s="27">
        <f t="shared" si="6"/>
        <v>0.8072289156626506</v>
      </c>
      <c r="N70" s="19"/>
      <c r="O70" s="28"/>
    </row>
    <row r="71" spans="1:15" s="32" customFormat="1" ht="15">
      <c r="A71" s="17">
        <v>68</v>
      </c>
      <c r="B71" s="18" t="s">
        <v>126</v>
      </c>
      <c r="C71" s="19">
        <v>83</v>
      </c>
      <c r="D71" s="30" t="s">
        <v>206</v>
      </c>
      <c r="E71" s="30">
        <v>1714021025</v>
      </c>
      <c r="F71" s="28"/>
      <c r="G71" s="21">
        <v>71.5955</v>
      </c>
      <c r="H71" s="22">
        <v>67.4066</v>
      </c>
      <c r="I71" s="23">
        <v>74.1</v>
      </c>
      <c r="J71" s="24"/>
      <c r="K71" s="25">
        <f t="shared" si="5"/>
        <v>213.10209999999998</v>
      </c>
      <c r="L71" s="26">
        <f t="shared" si="7"/>
        <v>68</v>
      </c>
      <c r="M71" s="27">
        <f t="shared" si="6"/>
        <v>0.8192771084337349</v>
      </c>
      <c r="N71" s="19"/>
      <c r="O71" s="19"/>
    </row>
    <row r="72" spans="1:15" s="32" customFormat="1" ht="15">
      <c r="A72" s="17">
        <v>69</v>
      </c>
      <c r="B72" s="18" t="s">
        <v>118</v>
      </c>
      <c r="C72" s="19">
        <v>83</v>
      </c>
      <c r="D72" s="20" t="s">
        <v>207</v>
      </c>
      <c r="E72" s="20">
        <v>1714021100</v>
      </c>
      <c r="F72" s="28"/>
      <c r="G72" s="21">
        <v>74.57775</v>
      </c>
      <c r="H72" s="22">
        <v>71.54151428571429</v>
      </c>
      <c r="I72" s="23">
        <v>66.255</v>
      </c>
      <c r="J72" s="24"/>
      <c r="K72" s="25">
        <f t="shared" si="5"/>
        <v>212.37426428571428</v>
      </c>
      <c r="L72" s="26">
        <f t="shared" si="7"/>
        <v>69</v>
      </c>
      <c r="M72" s="27">
        <f t="shared" si="6"/>
        <v>0.8313253012048193</v>
      </c>
      <c r="N72" s="19"/>
      <c r="O72" s="28"/>
    </row>
    <row r="73" spans="1:15" s="32" customFormat="1" ht="15">
      <c r="A73" s="17">
        <v>70</v>
      </c>
      <c r="B73" s="18" t="s">
        <v>123</v>
      </c>
      <c r="C73" s="19">
        <v>83</v>
      </c>
      <c r="D73" s="1" t="s">
        <v>208</v>
      </c>
      <c r="E73" s="1">
        <v>1714021066</v>
      </c>
      <c r="F73" s="28"/>
      <c r="G73" s="21">
        <v>70.8055</v>
      </c>
      <c r="H73" s="22">
        <v>68.17717142857143</v>
      </c>
      <c r="I73" s="23">
        <v>72.625</v>
      </c>
      <c r="J73" s="24"/>
      <c r="K73" s="25">
        <f t="shared" si="5"/>
        <v>211.60767142857142</v>
      </c>
      <c r="L73" s="26">
        <f t="shared" si="7"/>
        <v>70</v>
      </c>
      <c r="M73" s="27">
        <f t="shared" si="6"/>
        <v>0.8433734939759037</v>
      </c>
      <c r="N73" s="19"/>
      <c r="O73" s="28"/>
    </row>
    <row r="74" spans="1:15" s="32" customFormat="1" ht="15">
      <c r="A74" s="17">
        <v>71</v>
      </c>
      <c r="B74" s="18" t="s">
        <v>118</v>
      </c>
      <c r="C74" s="19">
        <v>83</v>
      </c>
      <c r="D74" s="20" t="s">
        <v>209</v>
      </c>
      <c r="E74" s="20">
        <v>1714021082</v>
      </c>
      <c r="F74" s="28"/>
      <c r="G74" s="21">
        <v>67.27750000000002</v>
      </c>
      <c r="H74" s="22">
        <v>71.71417142857143</v>
      </c>
      <c r="I74" s="23">
        <v>70.61</v>
      </c>
      <c r="J74" s="24"/>
      <c r="K74" s="25">
        <f t="shared" si="5"/>
        <v>209.60167142857148</v>
      </c>
      <c r="L74" s="26">
        <f t="shared" si="7"/>
        <v>71</v>
      </c>
      <c r="M74" s="27">
        <f t="shared" si="6"/>
        <v>0.8554216867469879</v>
      </c>
      <c r="N74" s="19"/>
      <c r="O74" s="28"/>
    </row>
    <row r="75" spans="1:15" s="32" customFormat="1" ht="15">
      <c r="A75" s="17">
        <v>72</v>
      </c>
      <c r="B75" s="31" t="s">
        <v>118</v>
      </c>
      <c r="C75" s="19">
        <v>83</v>
      </c>
      <c r="D75" s="20" t="s">
        <v>210</v>
      </c>
      <c r="E75" s="20">
        <v>1714021101</v>
      </c>
      <c r="F75" s="19"/>
      <c r="G75" s="21">
        <v>69.70575</v>
      </c>
      <c r="H75" s="22">
        <v>67.81052142857143</v>
      </c>
      <c r="I75" s="23">
        <v>71.54</v>
      </c>
      <c r="J75" s="22"/>
      <c r="K75" s="25">
        <f t="shared" si="5"/>
        <v>209.05627142857145</v>
      </c>
      <c r="L75" s="26">
        <f t="shared" si="7"/>
        <v>72</v>
      </c>
      <c r="M75" s="27">
        <f t="shared" si="6"/>
        <v>0.8674698795180723</v>
      </c>
      <c r="N75" s="19"/>
      <c r="O75" s="28"/>
    </row>
    <row r="76" spans="1:15" s="32" customFormat="1" ht="15">
      <c r="A76" s="17">
        <v>73</v>
      </c>
      <c r="B76" s="18" t="s">
        <v>126</v>
      </c>
      <c r="C76" s="19">
        <v>83</v>
      </c>
      <c r="D76" s="30" t="s">
        <v>211</v>
      </c>
      <c r="E76" s="30">
        <v>1714021027</v>
      </c>
      <c r="F76" s="28"/>
      <c r="G76" s="21">
        <v>70.71000000000002</v>
      </c>
      <c r="H76" s="22">
        <v>67.84883571428571</v>
      </c>
      <c r="I76" s="23">
        <v>65.82</v>
      </c>
      <c r="J76" s="24"/>
      <c r="K76" s="25">
        <f t="shared" si="5"/>
        <v>204.37883571428574</v>
      </c>
      <c r="L76" s="26">
        <f t="shared" si="7"/>
        <v>73</v>
      </c>
      <c r="M76" s="27">
        <f t="shared" si="6"/>
        <v>0.8795180722891566</v>
      </c>
      <c r="N76" s="19"/>
      <c r="O76" s="28"/>
    </row>
    <row r="77" spans="1:15" s="32" customFormat="1" ht="15">
      <c r="A77" s="17">
        <v>74</v>
      </c>
      <c r="B77" s="18" t="s">
        <v>126</v>
      </c>
      <c r="C77" s="19">
        <v>83</v>
      </c>
      <c r="D77" s="30" t="s">
        <v>212</v>
      </c>
      <c r="E77" s="30">
        <v>1714021022</v>
      </c>
      <c r="F77" s="28"/>
      <c r="G77" s="21">
        <v>69.19300000000003</v>
      </c>
      <c r="H77" s="22">
        <v>65.38443571428571</v>
      </c>
      <c r="I77" s="23">
        <v>69.75999999999999</v>
      </c>
      <c r="J77" s="24"/>
      <c r="K77" s="25">
        <f t="shared" si="5"/>
        <v>204.33743571428573</v>
      </c>
      <c r="L77" s="26">
        <f t="shared" si="7"/>
        <v>74</v>
      </c>
      <c r="M77" s="27">
        <f t="shared" si="6"/>
        <v>0.891566265060241</v>
      </c>
      <c r="N77" s="19"/>
      <c r="O77" s="28"/>
    </row>
    <row r="78" spans="1:15" s="32" customFormat="1" ht="15">
      <c r="A78" s="17">
        <v>75</v>
      </c>
      <c r="B78" s="19" t="s">
        <v>213</v>
      </c>
      <c r="C78" s="19">
        <v>83</v>
      </c>
      <c r="D78" s="20" t="s">
        <v>214</v>
      </c>
      <c r="E78" s="20">
        <v>1614022079</v>
      </c>
      <c r="F78" s="28"/>
      <c r="G78" s="21">
        <v>60.997500000000024</v>
      </c>
      <c r="H78" s="22">
        <v>65.5459</v>
      </c>
      <c r="I78" s="23">
        <v>77.575</v>
      </c>
      <c r="J78" s="24"/>
      <c r="K78" s="25">
        <f t="shared" si="5"/>
        <v>204.1184</v>
      </c>
      <c r="L78" s="26">
        <f t="shared" si="7"/>
        <v>75</v>
      </c>
      <c r="M78" s="27">
        <f aca="true" t="shared" si="8" ref="M78:M86">L78/C78</f>
        <v>0.9036144578313253</v>
      </c>
      <c r="N78" s="19"/>
      <c r="O78" s="28"/>
    </row>
    <row r="79" spans="1:15" s="32" customFormat="1" ht="15">
      <c r="A79" s="17">
        <v>76</v>
      </c>
      <c r="B79" s="19" t="s">
        <v>215</v>
      </c>
      <c r="C79" s="19">
        <v>83</v>
      </c>
      <c r="D79" s="30" t="s">
        <v>216</v>
      </c>
      <c r="E79" s="30">
        <v>1614022005</v>
      </c>
      <c r="F79" s="18"/>
      <c r="G79" s="33">
        <v>68.62</v>
      </c>
      <c r="H79" s="22">
        <v>65.43</v>
      </c>
      <c r="I79" s="23">
        <v>68.92</v>
      </c>
      <c r="J79" s="29"/>
      <c r="K79" s="25">
        <f t="shared" si="5"/>
        <v>202.97000000000003</v>
      </c>
      <c r="L79" s="26">
        <f t="shared" si="7"/>
        <v>76</v>
      </c>
      <c r="M79" s="27">
        <f t="shared" si="8"/>
        <v>0.9156626506024096</v>
      </c>
      <c r="N79" s="19"/>
      <c r="O79" s="17"/>
    </row>
    <row r="80" spans="1:15" s="32" customFormat="1" ht="15">
      <c r="A80" s="17">
        <v>77</v>
      </c>
      <c r="B80" s="18" t="s">
        <v>123</v>
      </c>
      <c r="C80" s="19">
        <v>83</v>
      </c>
      <c r="D80" s="1" t="s">
        <v>217</v>
      </c>
      <c r="E80" s="1">
        <v>1714021052</v>
      </c>
      <c r="F80" s="28"/>
      <c r="G80" s="21">
        <v>60.997500000000024</v>
      </c>
      <c r="H80" s="22">
        <v>72.18138571428572</v>
      </c>
      <c r="I80" s="23">
        <v>68.38</v>
      </c>
      <c r="J80" s="24"/>
      <c r="K80" s="25">
        <f t="shared" si="5"/>
        <v>201.55888571428574</v>
      </c>
      <c r="L80" s="26">
        <f t="shared" si="7"/>
        <v>77</v>
      </c>
      <c r="M80" s="27">
        <f t="shared" si="8"/>
        <v>0.927710843373494</v>
      </c>
      <c r="N80" s="19"/>
      <c r="O80" s="28"/>
    </row>
    <row r="81" spans="1:15" s="32" customFormat="1" ht="15">
      <c r="A81" s="17">
        <v>78</v>
      </c>
      <c r="B81" s="18" t="s">
        <v>123</v>
      </c>
      <c r="C81" s="19">
        <v>83</v>
      </c>
      <c r="D81" s="1" t="s">
        <v>218</v>
      </c>
      <c r="E81" s="1">
        <v>1714021053</v>
      </c>
      <c r="F81" s="28"/>
      <c r="G81" s="21">
        <v>69.60549999999999</v>
      </c>
      <c r="H81" s="22">
        <v>64.53274285714286</v>
      </c>
      <c r="I81" s="23">
        <v>67.41</v>
      </c>
      <c r="J81" s="24"/>
      <c r="K81" s="25">
        <f t="shared" si="5"/>
        <v>201.54824285714287</v>
      </c>
      <c r="L81" s="26">
        <f t="shared" si="7"/>
        <v>78</v>
      </c>
      <c r="M81" s="27">
        <f t="shared" si="8"/>
        <v>0.9397590361445783</v>
      </c>
      <c r="N81" s="19"/>
      <c r="O81" s="28"/>
    </row>
    <row r="82" spans="1:15" s="32" customFormat="1" ht="15">
      <c r="A82" s="17">
        <v>79</v>
      </c>
      <c r="B82" s="18" t="s">
        <v>118</v>
      </c>
      <c r="C82" s="19">
        <v>83</v>
      </c>
      <c r="D82" s="20" t="s">
        <v>219</v>
      </c>
      <c r="E82" s="20">
        <v>1714021099</v>
      </c>
      <c r="F82" s="18"/>
      <c r="G82" s="21">
        <v>68.98225000000001</v>
      </c>
      <c r="H82" s="22">
        <v>63.239514285714286</v>
      </c>
      <c r="I82" s="23">
        <v>68.575</v>
      </c>
      <c r="J82" s="29"/>
      <c r="K82" s="25">
        <f t="shared" si="5"/>
        <v>200.7967642857143</v>
      </c>
      <c r="L82" s="26">
        <f t="shared" si="7"/>
        <v>79</v>
      </c>
      <c r="M82" s="27">
        <f t="shared" si="8"/>
        <v>0.9518072289156626</v>
      </c>
      <c r="N82" s="19"/>
      <c r="O82" s="28"/>
    </row>
    <row r="83" spans="1:15" s="32" customFormat="1" ht="15">
      <c r="A83" s="17">
        <v>80</v>
      </c>
      <c r="B83" s="18" t="s">
        <v>118</v>
      </c>
      <c r="C83" s="19">
        <v>83</v>
      </c>
      <c r="D83" s="20" t="s">
        <v>220</v>
      </c>
      <c r="E83" s="20">
        <v>1714021094</v>
      </c>
      <c r="F83" s="28"/>
      <c r="G83" s="21">
        <v>71.62000000000002</v>
      </c>
      <c r="H83" s="22">
        <v>59.59822857142857</v>
      </c>
      <c r="I83" s="23">
        <v>65.13</v>
      </c>
      <c r="J83" s="24"/>
      <c r="K83" s="25">
        <f t="shared" si="5"/>
        <v>196.3482285714286</v>
      </c>
      <c r="L83" s="26">
        <f t="shared" si="7"/>
        <v>80</v>
      </c>
      <c r="M83" s="27">
        <f t="shared" si="8"/>
        <v>0.963855421686747</v>
      </c>
      <c r="N83" s="19"/>
      <c r="O83" s="17"/>
    </row>
    <row r="84" spans="1:15" s="32" customFormat="1" ht="15">
      <c r="A84" s="17">
        <v>81</v>
      </c>
      <c r="B84" s="18" t="s">
        <v>118</v>
      </c>
      <c r="C84" s="19">
        <v>83</v>
      </c>
      <c r="D84" s="20" t="s">
        <v>221</v>
      </c>
      <c r="E84" s="20">
        <v>1714021098</v>
      </c>
      <c r="F84" s="28"/>
      <c r="G84" s="21">
        <v>69.66175000000003</v>
      </c>
      <c r="H84" s="22">
        <v>64.2114</v>
      </c>
      <c r="I84" s="23">
        <v>58.684999999999995</v>
      </c>
      <c r="J84" s="24"/>
      <c r="K84" s="25">
        <f t="shared" si="5"/>
        <v>192.55815</v>
      </c>
      <c r="L84" s="26">
        <f t="shared" si="7"/>
        <v>81</v>
      </c>
      <c r="M84" s="27">
        <f t="shared" si="8"/>
        <v>0.9759036144578314</v>
      </c>
      <c r="N84" s="19"/>
      <c r="O84" s="28"/>
    </row>
    <row r="85" spans="1:15" s="32" customFormat="1" ht="15">
      <c r="A85" s="17">
        <v>82</v>
      </c>
      <c r="B85" s="19" t="s">
        <v>222</v>
      </c>
      <c r="C85" s="19">
        <v>83</v>
      </c>
      <c r="D85" s="20" t="s">
        <v>223</v>
      </c>
      <c r="E85" s="20">
        <v>1614022087</v>
      </c>
      <c r="F85" s="28"/>
      <c r="G85" s="21">
        <v>60.997500000000024</v>
      </c>
      <c r="H85" s="22">
        <v>55.042928571428575</v>
      </c>
      <c r="I85" s="23">
        <v>72.12500000000001</v>
      </c>
      <c r="J85" s="24"/>
      <c r="K85" s="25">
        <f t="shared" si="5"/>
        <v>188.1654285714286</v>
      </c>
      <c r="L85" s="26">
        <f t="shared" si="7"/>
        <v>82</v>
      </c>
      <c r="M85" s="27">
        <f t="shared" si="8"/>
        <v>0.9879518072289156</v>
      </c>
      <c r="N85" s="19"/>
      <c r="O85" s="28"/>
    </row>
    <row r="86" spans="1:15" s="32" customFormat="1" ht="15">
      <c r="A86" s="17">
        <v>83</v>
      </c>
      <c r="B86" s="18" t="s">
        <v>123</v>
      </c>
      <c r="C86" s="19">
        <v>83</v>
      </c>
      <c r="D86" s="1" t="s">
        <v>224</v>
      </c>
      <c r="E86" s="1">
        <v>1714021065</v>
      </c>
      <c r="F86" s="28"/>
      <c r="G86" s="21">
        <v>66.81099999999998</v>
      </c>
      <c r="H86" s="22">
        <v>55.888285714285715</v>
      </c>
      <c r="I86" s="23">
        <v>65.11</v>
      </c>
      <c r="J86" s="24"/>
      <c r="K86" s="25">
        <f t="shared" si="5"/>
        <v>187.8092857142857</v>
      </c>
      <c r="L86" s="26">
        <f t="shared" si="7"/>
        <v>83</v>
      </c>
      <c r="M86" s="27">
        <f t="shared" si="8"/>
        <v>1</v>
      </c>
      <c r="N86" s="19"/>
      <c r="O86" s="17"/>
    </row>
    <row r="87" spans="1:15" s="32" customFormat="1" ht="25.5" customHeight="1">
      <c r="A87" s="78" t="s">
        <v>225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34"/>
      <c r="M87" s="35"/>
      <c r="N87" s="35"/>
      <c r="O87" s="36"/>
    </row>
    <row r="88" spans="1:15" s="32" customFormat="1" ht="25.5" customHeight="1">
      <c r="A88" s="37"/>
      <c r="B88" s="38" t="s">
        <v>226</v>
      </c>
      <c r="C88" s="32" t="s">
        <v>227</v>
      </c>
      <c r="E88" s="39"/>
      <c r="F88" s="39"/>
      <c r="G88" s="39"/>
      <c r="H88" s="39"/>
      <c r="I88" s="39"/>
      <c r="J88" s="37"/>
      <c r="K88" s="37"/>
      <c r="L88" s="37"/>
      <c r="M88" s="40"/>
      <c r="N88" s="40"/>
      <c r="O88" s="36"/>
    </row>
    <row r="89" spans="1:15" s="32" customFormat="1" ht="15">
      <c r="A89" s="41"/>
      <c r="B89" s="41"/>
      <c r="C89" s="42" t="s">
        <v>228</v>
      </c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1"/>
    </row>
    <row r="90" spans="1:15" s="32" customFormat="1" ht="15">
      <c r="A90" s="38"/>
      <c r="B90" s="38"/>
      <c r="C90" s="42" t="s">
        <v>229</v>
      </c>
      <c r="E90" s="42"/>
      <c r="F90" s="42"/>
      <c r="G90" s="42"/>
      <c r="H90" s="42"/>
      <c r="I90" s="42"/>
      <c r="J90" s="42"/>
      <c r="K90" s="42"/>
      <c r="L90" s="42"/>
      <c r="M90" s="45"/>
      <c r="N90" s="44"/>
      <c r="O90" s="41"/>
    </row>
    <row r="91" spans="3:15" s="32" customFormat="1" ht="15">
      <c r="C91" s="32" t="s">
        <v>230</v>
      </c>
      <c r="D91" s="41"/>
      <c r="E91" s="41"/>
      <c r="F91" s="41"/>
      <c r="G91" s="41"/>
      <c r="H91" s="41"/>
      <c r="I91" s="41"/>
      <c r="J91" s="39"/>
      <c r="K91" s="39"/>
      <c r="L91" s="39"/>
      <c r="M91" s="46"/>
      <c r="N91" s="44"/>
      <c r="O91" s="41"/>
    </row>
    <row r="92" spans="3:15" s="32" customFormat="1" ht="15">
      <c r="C92" s="41" t="s">
        <v>231</v>
      </c>
      <c r="M92" s="45"/>
      <c r="N92" s="44"/>
      <c r="O92" s="41"/>
    </row>
    <row r="93" spans="7:14" s="32" customFormat="1" ht="15">
      <c r="G93" s="47"/>
      <c r="M93" s="45"/>
      <c r="N93" s="38"/>
    </row>
    <row r="94" spans="7:14" s="32" customFormat="1" ht="15">
      <c r="G94" s="47"/>
      <c r="M94" s="45"/>
      <c r="N94" s="38"/>
    </row>
    <row r="95" spans="7:14" s="32" customFormat="1" ht="15">
      <c r="G95" s="47"/>
      <c r="M95" s="45"/>
      <c r="N95" s="38"/>
    </row>
    <row r="96" spans="7:14" s="32" customFormat="1" ht="15">
      <c r="G96" s="47"/>
      <c r="M96" s="45"/>
      <c r="N96" s="38"/>
    </row>
    <row r="97" spans="7:14" s="32" customFormat="1" ht="15">
      <c r="G97" s="47"/>
      <c r="M97" s="45"/>
      <c r="N97" s="38"/>
    </row>
    <row r="98" spans="7:14" s="32" customFormat="1" ht="15">
      <c r="G98" s="47"/>
      <c r="M98" s="45"/>
      <c r="N98" s="38"/>
    </row>
    <row r="99" spans="7:14" s="32" customFormat="1" ht="15">
      <c r="G99" s="47"/>
      <c r="M99" s="45"/>
      <c r="N99" s="38"/>
    </row>
    <row r="100" spans="7:14" s="32" customFormat="1" ht="15">
      <c r="G100" s="47"/>
      <c r="M100" s="45"/>
      <c r="N100" s="38"/>
    </row>
    <row r="101" spans="7:14" s="32" customFormat="1" ht="15">
      <c r="G101" s="47"/>
      <c r="M101" s="45"/>
      <c r="N101" s="38"/>
    </row>
    <row r="102" spans="7:14" s="32" customFormat="1" ht="15">
      <c r="G102" s="47"/>
      <c r="M102" s="45"/>
      <c r="N102" s="38"/>
    </row>
    <row r="103" spans="7:14" s="32" customFormat="1" ht="15">
      <c r="G103" s="47"/>
      <c r="M103" s="45"/>
      <c r="N103" s="38"/>
    </row>
    <row r="104" spans="7:14" s="32" customFormat="1" ht="15">
      <c r="G104" s="47"/>
      <c r="M104" s="45"/>
      <c r="N104" s="38"/>
    </row>
    <row r="105" spans="7:14" s="32" customFormat="1" ht="15">
      <c r="G105" s="47"/>
      <c r="M105" s="45"/>
      <c r="N105" s="38"/>
    </row>
    <row r="106" spans="7:14" s="32" customFormat="1" ht="15">
      <c r="G106" s="47"/>
      <c r="M106" s="45"/>
      <c r="N106" s="38"/>
    </row>
    <row r="107" spans="7:14" s="32" customFormat="1" ht="15">
      <c r="G107" s="47"/>
      <c r="M107" s="45"/>
      <c r="N107" s="38"/>
    </row>
    <row r="108" spans="7:14" s="32" customFormat="1" ht="15">
      <c r="G108" s="47"/>
      <c r="M108" s="45"/>
      <c r="N108" s="38"/>
    </row>
    <row r="109" spans="7:14" s="32" customFormat="1" ht="15">
      <c r="G109" s="47"/>
      <c r="M109" s="45"/>
      <c r="N109" s="38"/>
    </row>
    <row r="110" spans="7:14" s="32" customFormat="1" ht="15">
      <c r="G110" s="47"/>
      <c r="M110" s="45"/>
      <c r="N110" s="38"/>
    </row>
    <row r="111" spans="7:14" s="32" customFormat="1" ht="15">
      <c r="G111" s="47"/>
      <c r="M111" s="45"/>
      <c r="N111" s="38"/>
    </row>
    <row r="112" spans="7:14" s="32" customFormat="1" ht="15">
      <c r="G112" s="47"/>
      <c r="M112" s="45"/>
      <c r="N112" s="38"/>
    </row>
    <row r="113" spans="7:14" s="32" customFormat="1" ht="15">
      <c r="G113" s="47"/>
      <c r="M113" s="45"/>
      <c r="N113" s="38"/>
    </row>
    <row r="114" spans="7:14" s="32" customFormat="1" ht="15">
      <c r="G114" s="47"/>
      <c r="M114" s="45"/>
      <c r="N114" s="38"/>
    </row>
    <row r="115" spans="7:14" s="32" customFormat="1" ht="15">
      <c r="G115" s="47"/>
      <c r="M115" s="45"/>
      <c r="N115" s="38"/>
    </row>
    <row r="116" spans="7:14" s="32" customFormat="1" ht="15">
      <c r="G116" s="47"/>
      <c r="M116" s="45"/>
      <c r="N116" s="38"/>
    </row>
    <row r="117" spans="7:14" s="32" customFormat="1" ht="15">
      <c r="G117" s="47"/>
      <c r="M117" s="45"/>
      <c r="N117" s="38"/>
    </row>
    <row r="118" spans="7:14" s="32" customFormat="1" ht="15">
      <c r="G118" s="47"/>
      <c r="M118" s="45"/>
      <c r="N118" s="38"/>
    </row>
    <row r="119" spans="7:14" s="32" customFormat="1" ht="15">
      <c r="G119" s="47"/>
      <c r="M119" s="45"/>
      <c r="N119" s="38"/>
    </row>
    <row r="120" spans="7:14" s="32" customFormat="1" ht="15">
      <c r="G120" s="47"/>
      <c r="M120" s="45"/>
      <c r="N120" s="38"/>
    </row>
    <row r="121" spans="7:14" s="32" customFormat="1" ht="15">
      <c r="G121" s="47"/>
      <c r="M121" s="45"/>
      <c r="N121" s="38"/>
    </row>
    <row r="122" spans="7:14" s="32" customFormat="1" ht="15">
      <c r="G122" s="47"/>
      <c r="M122" s="45"/>
      <c r="N122" s="38"/>
    </row>
    <row r="123" spans="7:14" s="32" customFormat="1" ht="15">
      <c r="G123" s="47"/>
      <c r="M123" s="45"/>
      <c r="N123" s="38"/>
    </row>
    <row r="124" spans="7:14" s="32" customFormat="1" ht="15">
      <c r="G124" s="47"/>
      <c r="M124" s="45"/>
      <c r="N124" s="38"/>
    </row>
    <row r="125" spans="7:14" s="32" customFormat="1" ht="15">
      <c r="G125" s="47"/>
      <c r="M125" s="45"/>
      <c r="N125" s="38"/>
    </row>
    <row r="126" spans="7:14" s="32" customFormat="1" ht="15">
      <c r="G126" s="47"/>
      <c r="M126" s="45"/>
      <c r="N126" s="38"/>
    </row>
    <row r="127" spans="7:14" s="32" customFormat="1" ht="15">
      <c r="G127" s="47"/>
      <c r="M127" s="45"/>
      <c r="N127" s="38"/>
    </row>
    <row r="128" spans="7:14" s="32" customFormat="1" ht="15">
      <c r="G128" s="47"/>
      <c r="M128" s="45"/>
      <c r="N128" s="38"/>
    </row>
    <row r="129" spans="7:14" s="32" customFormat="1" ht="15">
      <c r="G129" s="47"/>
      <c r="M129" s="45"/>
      <c r="N129" s="38"/>
    </row>
    <row r="130" spans="7:14" s="32" customFormat="1" ht="15">
      <c r="G130" s="47"/>
      <c r="M130" s="45"/>
      <c r="N130" s="38"/>
    </row>
    <row r="131" spans="7:14" s="32" customFormat="1" ht="15">
      <c r="G131" s="47"/>
      <c r="M131" s="45"/>
      <c r="N131" s="38"/>
    </row>
    <row r="132" spans="7:14" s="32" customFormat="1" ht="15">
      <c r="G132" s="47"/>
      <c r="M132" s="45"/>
      <c r="N132" s="38"/>
    </row>
    <row r="133" spans="7:14" s="32" customFormat="1" ht="15">
      <c r="G133" s="47"/>
      <c r="M133" s="45"/>
      <c r="N133" s="38"/>
    </row>
    <row r="134" spans="7:14" s="32" customFormat="1" ht="15">
      <c r="G134" s="47"/>
      <c r="M134" s="45"/>
      <c r="N134" s="38"/>
    </row>
    <row r="135" spans="7:14" s="32" customFormat="1" ht="15">
      <c r="G135" s="47"/>
      <c r="M135" s="45"/>
      <c r="N135" s="38"/>
    </row>
    <row r="136" spans="7:14" s="32" customFormat="1" ht="15">
      <c r="G136" s="47"/>
      <c r="M136" s="45"/>
      <c r="N136" s="38"/>
    </row>
    <row r="137" spans="7:14" s="32" customFormat="1" ht="15">
      <c r="G137" s="47"/>
      <c r="M137" s="45"/>
      <c r="N137" s="38"/>
    </row>
    <row r="138" spans="7:14" s="32" customFormat="1" ht="15">
      <c r="G138" s="47"/>
      <c r="M138" s="45"/>
      <c r="N138" s="38"/>
    </row>
    <row r="139" spans="7:14" s="32" customFormat="1" ht="15">
      <c r="G139" s="47"/>
      <c r="M139" s="45"/>
      <c r="N139" s="38"/>
    </row>
    <row r="140" spans="7:14" s="32" customFormat="1" ht="15">
      <c r="G140" s="47"/>
      <c r="M140" s="45"/>
      <c r="N140" s="38"/>
    </row>
    <row r="141" spans="7:14" s="32" customFormat="1" ht="15">
      <c r="G141" s="47"/>
      <c r="M141" s="45"/>
      <c r="N141" s="38"/>
    </row>
    <row r="142" spans="7:14" s="32" customFormat="1" ht="15">
      <c r="G142" s="47"/>
      <c r="M142" s="45"/>
      <c r="N142" s="38"/>
    </row>
    <row r="143" spans="7:14" s="32" customFormat="1" ht="15">
      <c r="G143" s="47"/>
      <c r="M143" s="45"/>
      <c r="N143" s="38"/>
    </row>
  </sheetData>
  <sheetProtection/>
  <mergeCells count="2">
    <mergeCell ref="A1:O1"/>
    <mergeCell ref="A87:K87"/>
  </mergeCells>
  <conditionalFormatting sqref="B4:B38">
    <cfRule type="cellIs" priority="1" dxfId="1" operator="lessThanOrEqual" stopIfTrue="1">
      <formula>59</formula>
    </cfRule>
  </conditionalFormatting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O62"/>
    </sheetView>
  </sheetViews>
  <sheetFormatPr defaultColWidth="9.00390625" defaultRowHeight="14.25"/>
  <sheetData>
    <row r="1" spans="1:15" ht="20.25">
      <c r="A1" s="79" t="s">
        <v>249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>
      <c r="A2" s="80" t="s">
        <v>250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2"/>
      <c r="O2" s="83"/>
    </row>
    <row r="3" spans="1:15" ht="64.5">
      <c r="A3" s="84" t="s">
        <v>251</v>
      </c>
      <c r="B3" s="84" t="s">
        <v>252</v>
      </c>
      <c r="C3" s="85" t="s">
        <v>253</v>
      </c>
      <c r="D3" s="86" t="s">
        <v>254</v>
      </c>
      <c r="E3" s="86" t="s">
        <v>255</v>
      </c>
      <c r="F3" s="87" t="s">
        <v>256</v>
      </c>
      <c r="G3" s="85" t="s">
        <v>257</v>
      </c>
      <c r="H3" s="85" t="s">
        <v>258</v>
      </c>
      <c r="I3" s="85" t="s">
        <v>259</v>
      </c>
      <c r="J3" s="85" t="s">
        <v>260</v>
      </c>
      <c r="K3" s="84" t="s">
        <v>261</v>
      </c>
      <c r="L3" s="85" t="s">
        <v>262</v>
      </c>
      <c r="M3" s="88" t="s">
        <v>263</v>
      </c>
      <c r="N3" s="89" t="s">
        <v>264</v>
      </c>
      <c r="O3" s="84" t="s">
        <v>265</v>
      </c>
    </row>
    <row r="4" spans="1:15" ht="15">
      <c r="A4" s="90">
        <v>1</v>
      </c>
      <c r="B4" s="86" t="s">
        <v>266</v>
      </c>
      <c r="C4" s="91">
        <v>53</v>
      </c>
      <c r="D4" s="91" t="s">
        <v>267</v>
      </c>
      <c r="E4" s="91" t="s">
        <v>268</v>
      </c>
      <c r="F4" s="92"/>
      <c r="G4" s="93">
        <v>90.44</v>
      </c>
      <c r="H4" s="93">
        <v>98.0725</v>
      </c>
      <c r="I4" s="93">
        <v>93.44938398061053</v>
      </c>
      <c r="J4" s="92"/>
      <c r="K4" s="94">
        <f aca="true" t="shared" si="0" ref="K4:K56">H4+G4+I4+J4</f>
        <v>281.96188398061054</v>
      </c>
      <c r="L4" s="95">
        <f aca="true" t="shared" si="1" ref="L4:L56">RANK(K4,K$1:K$65536,0)</f>
        <v>1</v>
      </c>
      <c r="M4" s="96">
        <f aca="true" t="shared" si="2" ref="M4:M56">L4/C4</f>
        <v>0.018867924528301886</v>
      </c>
      <c r="N4" s="95" t="s">
        <v>269</v>
      </c>
      <c r="O4" s="90"/>
    </row>
    <row r="5" spans="1:15" ht="15">
      <c r="A5" s="90">
        <v>2</v>
      </c>
      <c r="B5" s="86" t="s">
        <v>266</v>
      </c>
      <c r="C5" s="91">
        <v>53</v>
      </c>
      <c r="D5" s="91" t="s">
        <v>270</v>
      </c>
      <c r="E5" s="91" t="s">
        <v>271</v>
      </c>
      <c r="F5" s="92"/>
      <c r="G5" s="93">
        <v>87.1775</v>
      </c>
      <c r="H5" s="93">
        <v>95.61241379310344</v>
      </c>
      <c r="I5" s="93">
        <v>94.60612989785909</v>
      </c>
      <c r="J5" s="92"/>
      <c r="K5" s="94">
        <f t="shared" si="0"/>
        <v>277.39604369096253</v>
      </c>
      <c r="L5" s="95">
        <f t="shared" si="1"/>
        <v>2</v>
      </c>
      <c r="M5" s="96">
        <f t="shared" si="2"/>
        <v>0.03773584905660377</v>
      </c>
      <c r="N5" s="95" t="s">
        <v>269</v>
      </c>
      <c r="O5" s="90"/>
    </row>
    <row r="6" spans="1:15" ht="15">
      <c r="A6" s="90">
        <v>3</v>
      </c>
      <c r="B6" s="86" t="s">
        <v>266</v>
      </c>
      <c r="C6" s="91">
        <v>53</v>
      </c>
      <c r="D6" s="91" t="s">
        <v>272</v>
      </c>
      <c r="E6" s="91" t="s">
        <v>273</v>
      </c>
      <c r="F6" s="92"/>
      <c r="G6" s="93">
        <v>88.63999999999999</v>
      </c>
      <c r="H6" s="93">
        <v>92.6176724137931</v>
      </c>
      <c r="I6" s="93">
        <v>89.69003548964164</v>
      </c>
      <c r="J6" s="92"/>
      <c r="K6" s="94">
        <f t="shared" si="0"/>
        <v>270.9477079034348</v>
      </c>
      <c r="L6" s="95">
        <f t="shared" si="1"/>
        <v>3</v>
      </c>
      <c r="M6" s="96">
        <f t="shared" si="2"/>
        <v>0.05660377358490566</v>
      </c>
      <c r="N6" s="95" t="s">
        <v>269</v>
      </c>
      <c r="O6" s="91"/>
    </row>
    <row r="7" spans="1:15" ht="15">
      <c r="A7" s="90">
        <v>4</v>
      </c>
      <c r="B7" s="86" t="s">
        <v>266</v>
      </c>
      <c r="C7" s="91">
        <v>53</v>
      </c>
      <c r="D7" s="91" t="s">
        <v>274</v>
      </c>
      <c r="E7" s="91" t="s">
        <v>275</v>
      </c>
      <c r="F7" s="92"/>
      <c r="G7" s="93">
        <v>85.5175</v>
      </c>
      <c r="H7" s="93">
        <v>89.42081896551724</v>
      </c>
      <c r="I7" s="93">
        <v>88.42532748571759</v>
      </c>
      <c r="J7" s="92"/>
      <c r="K7" s="94">
        <f t="shared" si="0"/>
        <v>263.3636464512348</v>
      </c>
      <c r="L7" s="95">
        <f t="shared" si="1"/>
        <v>4</v>
      </c>
      <c r="M7" s="96">
        <f t="shared" si="2"/>
        <v>0.07547169811320754</v>
      </c>
      <c r="N7" s="95" t="s">
        <v>269</v>
      </c>
      <c r="O7" s="90"/>
    </row>
    <row r="8" spans="1:15" ht="15">
      <c r="A8" s="90">
        <v>5</v>
      </c>
      <c r="B8" s="86" t="s">
        <v>266</v>
      </c>
      <c r="C8" s="91">
        <v>53</v>
      </c>
      <c r="D8" s="91" t="s">
        <v>276</v>
      </c>
      <c r="E8" s="91" t="s">
        <v>277</v>
      </c>
      <c r="F8" s="86" t="s">
        <v>278</v>
      </c>
      <c r="G8" s="93">
        <v>81.84</v>
      </c>
      <c r="H8" s="93">
        <v>89.20771551724138</v>
      </c>
      <c r="I8" s="93">
        <v>92.31395348837209</v>
      </c>
      <c r="J8" s="92"/>
      <c r="K8" s="94">
        <f t="shared" si="0"/>
        <v>263.36166900561346</v>
      </c>
      <c r="L8" s="95">
        <f t="shared" si="1"/>
        <v>5</v>
      </c>
      <c r="M8" s="96">
        <f t="shared" si="2"/>
        <v>0.09433962264150944</v>
      </c>
      <c r="N8" s="95" t="s">
        <v>269</v>
      </c>
      <c r="O8" s="90"/>
    </row>
    <row r="9" spans="1:15" ht="15">
      <c r="A9" s="90">
        <v>6</v>
      </c>
      <c r="B9" s="86" t="s">
        <v>279</v>
      </c>
      <c r="C9" s="91">
        <v>53</v>
      </c>
      <c r="D9" s="91" t="s">
        <v>280</v>
      </c>
      <c r="E9" s="91" t="s">
        <v>281</v>
      </c>
      <c r="F9" s="92"/>
      <c r="G9" s="93">
        <v>85.11250000000001</v>
      </c>
      <c r="H9" s="93">
        <v>90.11120689655174</v>
      </c>
      <c r="I9" s="93">
        <v>88.00375815107623</v>
      </c>
      <c r="J9" s="86"/>
      <c r="K9" s="94">
        <f t="shared" si="0"/>
        <v>263.22746504762796</v>
      </c>
      <c r="L9" s="95">
        <f t="shared" si="1"/>
        <v>6</v>
      </c>
      <c r="M9" s="96">
        <f t="shared" si="2"/>
        <v>0.11320754716981132</v>
      </c>
      <c r="N9" s="95" t="s">
        <v>269</v>
      </c>
      <c r="O9" s="90"/>
    </row>
    <row r="10" spans="1:15" ht="15">
      <c r="A10" s="90">
        <v>7</v>
      </c>
      <c r="B10" s="91" t="s">
        <v>282</v>
      </c>
      <c r="C10" s="91">
        <v>53</v>
      </c>
      <c r="D10" s="91" t="s">
        <v>283</v>
      </c>
      <c r="E10" s="91" t="s">
        <v>284</v>
      </c>
      <c r="F10" s="92"/>
      <c r="G10" s="93">
        <v>87.2225</v>
      </c>
      <c r="H10" s="93">
        <v>90.14586206896551</v>
      </c>
      <c r="I10" s="93">
        <v>84.82341017946794</v>
      </c>
      <c r="J10" s="92"/>
      <c r="K10" s="94">
        <f t="shared" si="0"/>
        <v>262.19177224843344</v>
      </c>
      <c r="L10" s="95">
        <f t="shared" si="1"/>
        <v>7</v>
      </c>
      <c r="M10" s="96">
        <f t="shared" si="2"/>
        <v>0.1320754716981132</v>
      </c>
      <c r="N10" s="95" t="s">
        <v>269</v>
      </c>
      <c r="O10" s="90"/>
    </row>
    <row r="11" spans="1:15" ht="15">
      <c r="A11" s="90">
        <v>8</v>
      </c>
      <c r="B11" s="91" t="s">
        <v>285</v>
      </c>
      <c r="C11" s="91">
        <v>53</v>
      </c>
      <c r="D11" s="91" t="s">
        <v>286</v>
      </c>
      <c r="E11" s="91" t="s">
        <v>287</v>
      </c>
      <c r="F11" s="86" t="s">
        <v>278</v>
      </c>
      <c r="G11" s="93">
        <v>83.1825</v>
      </c>
      <c r="H11" s="93">
        <v>89.25965517241379</v>
      </c>
      <c r="I11" s="93">
        <v>89.06366495470022</v>
      </c>
      <c r="J11" s="86"/>
      <c r="K11" s="94">
        <f t="shared" si="0"/>
        <v>261.505820127114</v>
      </c>
      <c r="L11" s="95">
        <f t="shared" si="1"/>
        <v>8</v>
      </c>
      <c r="M11" s="96">
        <f t="shared" si="2"/>
        <v>0.1509433962264151</v>
      </c>
      <c r="N11" s="95" t="s">
        <v>269</v>
      </c>
      <c r="O11" s="90"/>
    </row>
    <row r="12" spans="1:15" ht="15">
      <c r="A12" s="90">
        <v>9</v>
      </c>
      <c r="B12" s="91" t="s">
        <v>282</v>
      </c>
      <c r="C12" s="91">
        <v>53</v>
      </c>
      <c r="D12" s="91" t="s">
        <v>288</v>
      </c>
      <c r="E12" s="91" t="s">
        <v>289</v>
      </c>
      <c r="F12" s="92"/>
      <c r="G12" s="93">
        <v>82.515</v>
      </c>
      <c r="H12" s="93">
        <v>88.21870689655172</v>
      </c>
      <c r="I12" s="93">
        <v>88.49617692884759</v>
      </c>
      <c r="J12" s="92"/>
      <c r="K12" s="94">
        <f t="shared" si="0"/>
        <v>259.2298838253993</v>
      </c>
      <c r="L12" s="95">
        <f t="shared" si="1"/>
        <v>9</v>
      </c>
      <c r="M12" s="96">
        <f t="shared" si="2"/>
        <v>0.16981132075471697</v>
      </c>
      <c r="N12" s="95" t="s">
        <v>269</v>
      </c>
      <c r="O12" s="90"/>
    </row>
    <row r="13" spans="1:15" ht="15">
      <c r="A13" s="90">
        <v>10</v>
      </c>
      <c r="B13" s="91" t="s">
        <v>282</v>
      </c>
      <c r="C13" s="91">
        <v>53</v>
      </c>
      <c r="D13" s="95" t="s">
        <v>290</v>
      </c>
      <c r="E13" s="91" t="s">
        <v>291</v>
      </c>
      <c r="F13" s="92"/>
      <c r="G13" s="93">
        <v>78.7975</v>
      </c>
      <c r="H13" s="93">
        <v>88.86844827586208</v>
      </c>
      <c r="I13" s="93">
        <v>91.11775780483582</v>
      </c>
      <c r="J13" s="92"/>
      <c r="K13" s="94">
        <f t="shared" si="0"/>
        <v>258.7837060806979</v>
      </c>
      <c r="L13" s="95">
        <f t="shared" si="1"/>
        <v>10</v>
      </c>
      <c r="M13" s="96">
        <f t="shared" si="2"/>
        <v>0.18867924528301888</v>
      </c>
      <c r="N13" s="95" t="s">
        <v>269</v>
      </c>
      <c r="O13" s="90"/>
    </row>
    <row r="14" spans="1:15" ht="15">
      <c r="A14" s="90">
        <v>11</v>
      </c>
      <c r="B14" s="91" t="s">
        <v>285</v>
      </c>
      <c r="C14" s="91">
        <v>53</v>
      </c>
      <c r="D14" s="91" t="s">
        <v>292</v>
      </c>
      <c r="E14" s="91" t="s">
        <v>293</v>
      </c>
      <c r="F14" s="92"/>
      <c r="G14" s="93">
        <v>86.79499999999999</v>
      </c>
      <c r="H14" s="93">
        <v>86.24913793103448</v>
      </c>
      <c r="I14" s="93">
        <v>84.06936349471984</v>
      </c>
      <c r="J14" s="92"/>
      <c r="K14" s="94">
        <f t="shared" si="0"/>
        <v>257.1135014257543</v>
      </c>
      <c r="L14" s="95">
        <f t="shared" si="1"/>
        <v>11</v>
      </c>
      <c r="M14" s="96">
        <f t="shared" si="2"/>
        <v>0.20754716981132076</v>
      </c>
      <c r="N14" s="95" t="s">
        <v>269</v>
      </c>
      <c r="O14" s="90"/>
    </row>
    <row r="15" spans="1:15" ht="15">
      <c r="A15" s="90">
        <v>12</v>
      </c>
      <c r="B15" s="91" t="s">
        <v>285</v>
      </c>
      <c r="C15" s="91">
        <v>53</v>
      </c>
      <c r="D15" s="91" t="s">
        <v>294</v>
      </c>
      <c r="E15" s="91" t="s">
        <v>295</v>
      </c>
      <c r="F15" s="92"/>
      <c r="G15" s="93">
        <v>81.62500000000001</v>
      </c>
      <c r="H15" s="93">
        <v>86.05155172413794</v>
      </c>
      <c r="I15" s="93">
        <v>87.91250216400255</v>
      </c>
      <c r="J15" s="86"/>
      <c r="K15" s="94">
        <f t="shared" si="0"/>
        <v>255.58905388814048</v>
      </c>
      <c r="L15" s="95">
        <f t="shared" si="1"/>
        <v>12</v>
      </c>
      <c r="M15" s="96">
        <f t="shared" si="2"/>
        <v>0.22641509433962265</v>
      </c>
      <c r="N15" s="95" t="s">
        <v>269</v>
      </c>
      <c r="O15" s="90"/>
    </row>
    <row r="16" spans="1:15" ht="15">
      <c r="A16" s="90">
        <v>13</v>
      </c>
      <c r="B16" s="91" t="s">
        <v>296</v>
      </c>
      <c r="C16" s="91">
        <v>53</v>
      </c>
      <c r="D16" s="91" t="s">
        <v>297</v>
      </c>
      <c r="E16" s="91" t="s">
        <v>298</v>
      </c>
      <c r="F16" s="92"/>
      <c r="G16" s="93">
        <v>82.9325</v>
      </c>
      <c r="H16" s="93">
        <v>85.73525862068965</v>
      </c>
      <c r="I16" s="93">
        <v>83.67754919499104</v>
      </c>
      <c r="J16" s="91"/>
      <c r="K16" s="94">
        <f t="shared" si="0"/>
        <v>252.3453078156807</v>
      </c>
      <c r="L16" s="95">
        <f t="shared" si="1"/>
        <v>13</v>
      </c>
      <c r="M16" s="96">
        <f t="shared" si="2"/>
        <v>0.24528301886792453</v>
      </c>
      <c r="N16" s="95" t="s">
        <v>269</v>
      </c>
      <c r="O16" s="90"/>
    </row>
    <row r="17" spans="1:15" ht="15">
      <c r="A17" s="90">
        <v>14</v>
      </c>
      <c r="B17" s="91" t="s">
        <v>285</v>
      </c>
      <c r="C17" s="91">
        <v>53</v>
      </c>
      <c r="D17" s="91" t="s">
        <v>299</v>
      </c>
      <c r="E17" s="91" t="s">
        <v>300</v>
      </c>
      <c r="F17" s="86" t="s">
        <v>278</v>
      </c>
      <c r="G17" s="93">
        <v>81.31750000000001</v>
      </c>
      <c r="H17" s="93">
        <v>85.815</v>
      </c>
      <c r="I17" s="93">
        <v>84.71596745340182</v>
      </c>
      <c r="J17" s="92"/>
      <c r="K17" s="94">
        <f t="shared" si="0"/>
        <v>251.8484674534018</v>
      </c>
      <c r="L17" s="95">
        <f t="shared" si="1"/>
        <v>14</v>
      </c>
      <c r="M17" s="96">
        <f t="shared" si="2"/>
        <v>0.2641509433962264</v>
      </c>
      <c r="N17" s="95" t="s">
        <v>269</v>
      </c>
      <c r="O17" s="90"/>
    </row>
    <row r="18" spans="1:15" ht="15">
      <c r="A18" s="90">
        <v>15</v>
      </c>
      <c r="B18" s="91" t="s">
        <v>285</v>
      </c>
      <c r="C18" s="91">
        <v>53</v>
      </c>
      <c r="D18" s="91" t="s">
        <v>301</v>
      </c>
      <c r="E18" s="91" t="s">
        <v>302</v>
      </c>
      <c r="F18" s="92"/>
      <c r="G18" s="93">
        <v>78.0125</v>
      </c>
      <c r="H18" s="93">
        <v>85.24431034482758</v>
      </c>
      <c r="I18" s="93">
        <v>87.80443187720007</v>
      </c>
      <c r="J18" s="86"/>
      <c r="K18" s="94">
        <f t="shared" si="0"/>
        <v>251.06124222202766</v>
      </c>
      <c r="L18" s="95">
        <f t="shared" si="1"/>
        <v>15</v>
      </c>
      <c r="M18" s="96">
        <f t="shared" si="2"/>
        <v>0.2830188679245283</v>
      </c>
      <c r="N18" s="95" t="s">
        <v>269</v>
      </c>
      <c r="O18" s="92"/>
    </row>
    <row r="19" spans="1:15" ht="15">
      <c r="A19" s="90">
        <v>16</v>
      </c>
      <c r="B19" s="91" t="s">
        <v>285</v>
      </c>
      <c r="C19" s="91">
        <v>53</v>
      </c>
      <c r="D19" s="91" t="s">
        <v>303</v>
      </c>
      <c r="E19" s="91" t="s">
        <v>304</v>
      </c>
      <c r="F19" s="92"/>
      <c r="G19" s="93">
        <v>82.85999999999999</v>
      </c>
      <c r="H19" s="93">
        <v>84.87068965517241</v>
      </c>
      <c r="I19" s="93">
        <v>81.61815453863466</v>
      </c>
      <c r="J19" s="92"/>
      <c r="K19" s="94">
        <f t="shared" si="0"/>
        <v>249.34884419380705</v>
      </c>
      <c r="L19" s="95">
        <f t="shared" si="1"/>
        <v>16</v>
      </c>
      <c r="M19" s="96">
        <f t="shared" si="2"/>
        <v>0.3018867924528302</v>
      </c>
      <c r="N19" s="95" t="s">
        <v>269</v>
      </c>
      <c r="O19" s="92"/>
    </row>
    <row r="20" spans="1:15" ht="15">
      <c r="A20" s="90">
        <v>17</v>
      </c>
      <c r="B20" s="91" t="s">
        <v>296</v>
      </c>
      <c r="C20" s="91">
        <v>53</v>
      </c>
      <c r="D20" s="91" t="s">
        <v>305</v>
      </c>
      <c r="E20" s="91" t="s">
        <v>306</v>
      </c>
      <c r="F20" s="92"/>
      <c r="G20" s="93">
        <v>79.49</v>
      </c>
      <c r="H20" s="93">
        <v>83.28120689655174</v>
      </c>
      <c r="I20" s="93">
        <v>85.65566391597899</v>
      </c>
      <c r="J20" s="92"/>
      <c r="K20" s="94">
        <f t="shared" si="0"/>
        <v>248.42687081253075</v>
      </c>
      <c r="L20" s="95">
        <f t="shared" si="1"/>
        <v>17</v>
      </c>
      <c r="M20" s="96">
        <f t="shared" si="2"/>
        <v>0.32075471698113206</v>
      </c>
      <c r="N20" s="95" t="s">
        <v>269</v>
      </c>
      <c r="O20" s="92"/>
    </row>
    <row r="21" spans="1:15" ht="15">
      <c r="A21" s="90">
        <v>18</v>
      </c>
      <c r="B21" s="91" t="s">
        <v>296</v>
      </c>
      <c r="C21" s="91">
        <v>53</v>
      </c>
      <c r="D21" s="91" t="s">
        <v>307</v>
      </c>
      <c r="E21" s="91" t="s">
        <v>308</v>
      </c>
      <c r="F21" s="86" t="s">
        <v>278</v>
      </c>
      <c r="G21" s="93">
        <v>73.66250000000001</v>
      </c>
      <c r="H21" s="93">
        <v>84.57474137931035</v>
      </c>
      <c r="I21" s="93">
        <v>89.08640862138611</v>
      </c>
      <c r="J21" s="92"/>
      <c r="K21" s="94">
        <f t="shared" si="0"/>
        <v>247.3236500006965</v>
      </c>
      <c r="L21" s="95">
        <f t="shared" si="1"/>
        <v>18</v>
      </c>
      <c r="M21" s="96">
        <f t="shared" si="2"/>
        <v>0.33962264150943394</v>
      </c>
      <c r="N21" s="95" t="s">
        <v>269</v>
      </c>
      <c r="O21" s="92"/>
    </row>
    <row r="22" spans="1:15" ht="15">
      <c r="A22" s="90">
        <v>19</v>
      </c>
      <c r="B22" s="97" t="s">
        <v>266</v>
      </c>
      <c r="C22" s="91">
        <v>53</v>
      </c>
      <c r="D22" s="91" t="s">
        <v>309</v>
      </c>
      <c r="E22" s="91" t="s">
        <v>310</v>
      </c>
      <c r="F22" s="92"/>
      <c r="G22" s="93">
        <v>80.285</v>
      </c>
      <c r="H22" s="93">
        <v>83.6383620689655</v>
      </c>
      <c r="I22" s="93">
        <v>83.2078740839056</v>
      </c>
      <c r="J22" s="92"/>
      <c r="K22" s="98">
        <f t="shared" si="0"/>
        <v>247.1312361528711</v>
      </c>
      <c r="L22" s="86">
        <f t="shared" si="1"/>
        <v>19</v>
      </c>
      <c r="M22" s="99">
        <f t="shared" si="2"/>
        <v>0.3584905660377358</v>
      </c>
      <c r="N22" s="91" t="s">
        <v>311</v>
      </c>
      <c r="O22" s="92"/>
    </row>
    <row r="23" spans="1:15" ht="15">
      <c r="A23" s="90">
        <v>20</v>
      </c>
      <c r="B23" s="91" t="s">
        <v>296</v>
      </c>
      <c r="C23" s="91">
        <v>53</v>
      </c>
      <c r="D23" s="91" t="s">
        <v>312</v>
      </c>
      <c r="E23" s="91" t="s">
        <v>313</v>
      </c>
      <c r="F23" s="92"/>
      <c r="G23" s="93">
        <v>80.45499999999998</v>
      </c>
      <c r="H23" s="93">
        <v>82.28827586206897</v>
      </c>
      <c r="I23" s="93">
        <v>83.6077817531306</v>
      </c>
      <c r="J23" s="92"/>
      <c r="K23" s="98">
        <f t="shared" si="0"/>
        <v>246.35105761519958</v>
      </c>
      <c r="L23" s="86">
        <f t="shared" si="1"/>
        <v>20</v>
      </c>
      <c r="M23" s="99">
        <f t="shared" si="2"/>
        <v>0.37735849056603776</v>
      </c>
      <c r="N23" s="91" t="s">
        <v>311</v>
      </c>
      <c r="O23" s="92"/>
    </row>
    <row r="24" spans="1:15" ht="15">
      <c r="A24" s="90">
        <v>21</v>
      </c>
      <c r="B24" s="91" t="s">
        <v>296</v>
      </c>
      <c r="C24" s="91">
        <v>53</v>
      </c>
      <c r="D24" s="91" t="s">
        <v>314</v>
      </c>
      <c r="E24" s="91" t="s">
        <v>315</v>
      </c>
      <c r="F24" s="92"/>
      <c r="G24" s="93">
        <v>79.98750000000001</v>
      </c>
      <c r="H24" s="93">
        <v>81.3296551724138</v>
      </c>
      <c r="I24" s="93">
        <v>82.78801431127012</v>
      </c>
      <c r="J24" s="86"/>
      <c r="K24" s="98">
        <f t="shared" si="0"/>
        <v>244.10516948368394</v>
      </c>
      <c r="L24" s="86">
        <f t="shared" si="1"/>
        <v>21</v>
      </c>
      <c r="M24" s="99">
        <f t="shared" si="2"/>
        <v>0.39622641509433965</v>
      </c>
      <c r="N24" s="91" t="s">
        <v>311</v>
      </c>
      <c r="O24" s="92"/>
    </row>
    <row r="25" spans="1:15" ht="15">
      <c r="A25" s="90">
        <v>22</v>
      </c>
      <c r="B25" s="91" t="s">
        <v>296</v>
      </c>
      <c r="C25" s="91">
        <v>53</v>
      </c>
      <c r="D25" s="91" t="s">
        <v>316</v>
      </c>
      <c r="E25" s="91" t="s">
        <v>317</v>
      </c>
      <c r="F25" s="92"/>
      <c r="G25" s="93">
        <v>75.2325</v>
      </c>
      <c r="H25" s="93">
        <v>80.41741379310345</v>
      </c>
      <c r="I25" s="93">
        <v>85.20433954642506</v>
      </c>
      <c r="J25" s="86"/>
      <c r="K25" s="98">
        <f t="shared" si="0"/>
        <v>240.8542533395285</v>
      </c>
      <c r="L25" s="86">
        <f t="shared" si="1"/>
        <v>22</v>
      </c>
      <c r="M25" s="99">
        <f t="shared" si="2"/>
        <v>0.41509433962264153</v>
      </c>
      <c r="N25" s="91" t="s">
        <v>311</v>
      </c>
      <c r="O25" s="92"/>
    </row>
    <row r="26" spans="1:15" ht="15">
      <c r="A26" s="90">
        <v>23</v>
      </c>
      <c r="B26" s="91" t="s">
        <v>296</v>
      </c>
      <c r="C26" s="91">
        <v>53</v>
      </c>
      <c r="D26" s="86" t="s">
        <v>318</v>
      </c>
      <c r="E26" s="91" t="s">
        <v>319</v>
      </c>
      <c r="F26" s="92"/>
      <c r="G26" s="93">
        <v>77.19749999999999</v>
      </c>
      <c r="H26" s="93">
        <v>80.2798275862069</v>
      </c>
      <c r="I26" s="93">
        <v>81.19954988747187</v>
      </c>
      <c r="J26" s="86"/>
      <c r="K26" s="98">
        <f t="shared" si="0"/>
        <v>238.6768774736788</v>
      </c>
      <c r="L26" s="86">
        <f t="shared" si="1"/>
        <v>23</v>
      </c>
      <c r="M26" s="99">
        <f t="shared" si="2"/>
        <v>0.4339622641509434</v>
      </c>
      <c r="N26" s="91" t="s">
        <v>311</v>
      </c>
      <c r="O26" s="92"/>
    </row>
    <row r="27" spans="1:15" ht="15">
      <c r="A27" s="90">
        <v>24</v>
      </c>
      <c r="B27" s="91" t="s">
        <v>296</v>
      </c>
      <c r="C27" s="91">
        <v>53</v>
      </c>
      <c r="D27" s="86" t="s">
        <v>320</v>
      </c>
      <c r="E27" s="91" t="s">
        <v>321</v>
      </c>
      <c r="F27" s="92"/>
      <c r="G27" s="93">
        <v>78.10750000000002</v>
      </c>
      <c r="H27" s="93">
        <v>79.6541379310345</v>
      </c>
      <c r="I27" s="93">
        <v>80.8345259391771</v>
      </c>
      <c r="J27" s="92"/>
      <c r="K27" s="98">
        <f t="shared" si="0"/>
        <v>238.5961638702116</v>
      </c>
      <c r="L27" s="86">
        <f t="shared" si="1"/>
        <v>24</v>
      </c>
      <c r="M27" s="99">
        <f t="shared" si="2"/>
        <v>0.4528301886792453</v>
      </c>
      <c r="N27" s="91" t="s">
        <v>311</v>
      </c>
      <c r="O27" s="92"/>
    </row>
    <row r="28" spans="1:15" ht="15">
      <c r="A28" s="90">
        <v>25</v>
      </c>
      <c r="B28" s="97" t="s">
        <v>266</v>
      </c>
      <c r="C28" s="91">
        <v>53</v>
      </c>
      <c r="D28" s="86" t="s">
        <v>322</v>
      </c>
      <c r="E28" s="91" t="s">
        <v>323</v>
      </c>
      <c r="F28" s="92"/>
      <c r="G28" s="93">
        <v>79.36</v>
      </c>
      <c r="H28" s="93">
        <v>77.24827586206897</v>
      </c>
      <c r="I28" s="93">
        <v>81.25313059033988</v>
      </c>
      <c r="J28" s="92"/>
      <c r="K28" s="98">
        <f t="shared" si="0"/>
        <v>237.86140645240886</v>
      </c>
      <c r="L28" s="86">
        <f t="shared" si="1"/>
        <v>25</v>
      </c>
      <c r="M28" s="99">
        <f t="shared" si="2"/>
        <v>0.4716981132075472</v>
      </c>
      <c r="N28" s="91" t="s">
        <v>311</v>
      </c>
      <c r="O28" s="92"/>
    </row>
    <row r="29" spans="1:15" ht="15">
      <c r="A29" s="90">
        <v>26</v>
      </c>
      <c r="B29" s="97" t="s">
        <v>266</v>
      </c>
      <c r="C29" s="91">
        <v>53</v>
      </c>
      <c r="D29" s="86" t="s">
        <v>324</v>
      </c>
      <c r="E29" s="91" t="s">
        <v>325</v>
      </c>
      <c r="F29" s="92"/>
      <c r="G29" s="93">
        <v>74.6</v>
      </c>
      <c r="H29" s="93">
        <v>78.08060344827587</v>
      </c>
      <c r="I29" s="93">
        <v>85.16945582549484</v>
      </c>
      <c r="J29" s="92"/>
      <c r="K29" s="98">
        <f t="shared" si="0"/>
        <v>237.85005927377068</v>
      </c>
      <c r="L29" s="86">
        <f t="shared" si="1"/>
        <v>26</v>
      </c>
      <c r="M29" s="99">
        <f t="shared" si="2"/>
        <v>0.49056603773584906</v>
      </c>
      <c r="N29" s="91" t="s">
        <v>311</v>
      </c>
      <c r="O29" s="92"/>
    </row>
    <row r="30" spans="1:15" ht="15">
      <c r="A30" s="90">
        <v>27</v>
      </c>
      <c r="B30" s="91" t="s">
        <v>296</v>
      </c>
      <c r="C30" s="91">
        <v>53</v>
      </c>
      <c r="D30" s="86" t="s">
        <v>326</v>
      </c>
      <c r="E30" s="91" t="s">
        <v>327</v>
      </c>
      <c r="F30" s="92"/>
      <c r="G30" s="93">
        <v>76.08250000000001</v>
      </c>
      <c r="H30" s="93">
        <v>81.13275862068966</v>
      </c>
      <c r="I30" s="93">
        <v>79.99606151537884</v>
      </c>
      <c r="J30" s="92"/>
      <c r="K30" s="98">
        <f t="shared" si="0"/>
        <v>237.2113201360685</v>
      </c>
      <c r="L30" s="86">
        <f t="shared" si="1"/>
        <v>27</v>
      </c>
      <c r="M30" s="99">
        <f t="shared" si="2"/>
        <v>0.5094339622641509</v>
      </c>
      <c r="N30" s="91" t="s">
        <v>311</v>
      </c>
      <c r="O30" s="92"/>
    </row>
    <row r="31" spans="1:15" ht="15">
      <c r="A31" s="90">
        <v>28</v>
      </c>
      <c r="B31" s="97" t="s">
        <v>266</v>
      </c>
      <c r="C31" s="91">
        <v>53</v>
      </c>
      <c r="D31" s="86" t="s">
        <v>328</v>
      </c>
      <c r="E31" s="91" t="s">
        <v>329</v>
      </c>
      <c r="F31" s="92"/>
      <c r="G31" s="93">
        <v>79.33</v>
      </c>
      <c r="H31" s="93">
        <v>73.53224137931035</v>
      </c>
      <c r="I31" s="93">
        <v>82.10652663165791</v>
      </c>
      <c r="J31" s="92"/>
      <c r="K31" s="98">
        <f t="shared" si="0"/>
        <v>234.96876801096826</v>
      </c>
      <c r="L31" s="86">
        <f t="shared" si="1"/>
        <v>28</v>
      </c>
      <c r="M31" s="99">
        <f t="shared" si="2"/>
        <v>0.5283018867924528</v>
      </c>
      <c r="N31" s="91" t="s">
        <v>311</v>
      </c>
      <c r="O31" s="92"/>
    </row>
    <row r="32" spans="1:15" ht="15">
      <c r="A32" s="90">
        <v>29</v>
      </c>
      <c r="B32" s="91" t="s">
        <v>296</v>
      </c>
      <c r="C32" s="91">
        <v>53</v>
      </c>
      <c r="D32" s="86" t="s">
        <v>330</v>
      </c>
      <c r="E32" s="91" t="s">
        <v>331</v>
      </c>
      <c r="F32" s="92"/>
      <c r="G32" s="93">
        <v>78.91999999999999</v>
      </c>
      <c r="H32" s="93">
        <v>79.4691379310345</v>
      </c>
      <c r="I32" s="93">
        <v>76.26475849731663</v>
      </c>
      <c r="J32" s="92"/>
      <c r="K32" s="98">
        <f t="shared" si="0"/>
        <v>234.65389642835112</v>
      </c>
      <c r="L32" s="86">
        <f t="shared" si="1"/>
        <v>29</v>
      </c>
      <c r="M32" s="99">
        <f t="shared" si="2"/>
        <v>0.5471698113207547</v>
      </c>
      <c r="N32" s="91" t="s">
        <v>311</v>
      </c>
      <c r="O32" s="92"/>
    </row>
    <row r="33" spans="1:15" ht="15">
      <c r="A33" s="90">
        <v>30</v>
      </c>
      <c r="B33" s="97" t="s">
        <v>266</v>
      </c>
      <c r="C33" s="91">
        <v>53</v>
      </c>
      <c r="D33" s="86" t="s">
        <v>332</v>
      </c>
      <c r="E33" s="91" t="s">
        <v>333</v>
      </c>
      <c r="F33" s="92"/>
      <c r="G33" s="93">
        <v>75.0275</v>
      </c>
      <c r="H33" s="93">
        <v>77.11724137931036</v>
      </c>
      <c r="I33" s="93">
        <v>82.50395651797565</v>
      </c>
      <c r="J33" s="92"/>
      <c r="K33" s="98">
        <f t="shared" si="0"/>
        <v>234.648697897286</v>
      </c>
      <c r="L33" s="86">
        <f t="shared" si="1"/>
        <v>30</v>
      </c>
      <c r="M33" s="99">
        <f t="shared" si="2"/>
        <v>0.5660377358490566</v>
      </c>
      <c r="N33" s="91" t="s">
        <v>311</v>
      </c>
      <c r="O33" s="92"/>
    </row>
    <row r="34" spans="1:15" ht="15">
      <c r="A34" s="90">
        <v>31</v>
      </c>
      <c r="B34" s="97" t="s">
        <v>266</v>
      </c>
      <c r="C34" s="91">
        <v>53</v>
      </c>
      <c r="D34" s="86" t="s">
        <v>334</v>
      </c>
      <c r="E34" s="91" t="s">
        <v>335</v>
      </c>
      <c r="F34" s="92"/>
      <c r="G34" s="93">
        <v>75.16250000000001</v>
      </c>
      <c r="H34" s="93">
        <v>77.47</v>
      </c>
      <c r="I34" s="93">
        <v>81.00768942235558</v>
      </c>
      <c r="J34" s="92"/>
      <c r="K34" s="98">
        <f t="shared" si="0"/>
        <v>233.64018942235558</v>
      </c>
      <c r="L34" s="86">
        <f t="shared" si="1"/>
        <v>31</v>
      </c>
      <c r="M34" s="99">
        <f t="shared" si="2"/>
        <v>0.5849056603773585</v>
      </c>
      <c r="N34" s="91" t="s">
        <v>311</v>
      </c>
      <c r="O34" s="92"/>
    </row>
    <row r="35" spans="1:15" ht="15">
      <c r="A35" s="90">
        <v>32</v>
      </c>
      <c r="B35" s="91" t="s">
        <v>296</v>
      </c>
      <c r="C35" s="91">
        <v>53</v>
      </c>
      <c r="D35" s="86" t="s">
        <v>336</v>
      </c>
      <c r="E35" s="91" t="s">
        <v>337</v>
      </c>
      <c r="F35" s="92"/>
      <c r="G35" s="93">
        <v>76.03750000000001</v>
      </c>
      <c r="H35" s="93">
        <v>77.30293103448277</v>
      </c>
      <c r="I35" s="93">
        <v>79.8390847711928</v>
      </c>
      <c r="J35" s="86"/>
      <c r="K35" s="98">
        <f t="shared" si="0"/>
        <v>233.17951580567558</v>
      </c>
      <c r="L35" s="86">
        <f t="shared" si="1"/>
        <v>32</v>
      </c>
      <c r="M35" s="99">
        <f t="shared" si="2"/>
        <v>0.6037735849056604</v>
      </c>
      <c r="N35" s="91" t="s">
        <v>311</v>
      </c>
      <c r="O35" s="92"/>
    </row>
    <row r="36" spans="1:15" ht="15">
      <c r="A36" s="90">
        <v>33</v>
      </c>
      <c r="B36" s="91" t="s">
        <v>296</v>
      </c>
      <c r="C36" s="91">
        <v>53</v>
      </c>
      <c r="D36" s="86" t="s">
        <v>338</v>
      </c>
      <c r="E36" s="91" t="s">
        <v>339</v>
      </c>
      <c r="F36" s="92"/>
      <c r="G36" s="93">
        <v>74.00250000000001</v>
      </c>
      <c r="H36" s="93">
        <v>77.57775862068965</v>
      </c>
      <c r="I36" s="93">
        <v>81.26931732933234</v>
      </c>
      <c r="J36" s="92"/>
      <c r="K36" s="98">
        <f t="shared" si="0"/>
        <v>232.84957595002203</v>
      </c>
      <c r="L36" s="86">
        <f t="shared" si="1"/>
        <v>33</v>
      </c>
      <c r="M36" s="99">
        <f t="shared" si="2"/>
        <v>0.6226415094339622</v>
      </c>
      <c r="N36" s="91" t="s">
        <v>311</v>
      </c>
      <c r="O36" s="92"/>
    </row>
    <row r="37" spans="1:15" ht="15">
      <c r="A37" s="90">
        <v>34</v>
      </c>
      <c r="B37" s="97" t="s">
        <v>266</v>
      </c>
      <c r="C37" s="91">
        <v>53</v>
      </c>
      <c r="D37" s="86" t="s">
        <v>340</v>
      </c>
      <c r="E37" s="91" t="s">
        <v>341</v>
      </c>
      <c r="F37" s="92"/>
      <c r="G37" s="93">
        <v>71.56230769230767</v>
      </c>
      <c r="H37" s="93">
        <v>80.20827586206897</v>
      </c>
      <c r="I37" s="93">
        <v>80.95661896243291</v>
      </c>
      <c r="J37" s="86"/>
      <c r="K37" s="98">
        <f t="shared" si="0"/>
        <v>232.72720251680954</v>
      </c>
      <c r="L37" s="86">
        <f t="shared" si="1"/>
        <v>34</v>
      </c>
      <c r="M37" s="99">
        <f t="shared" si="2"/>
        <v>0.6415094339622641</v>
      </c>
      <c r="N37" s="91" t="s">
        <v>311</v>
      </c>
      <c r="O37" s="92"/>
    </row>
    <row r="38" spans="1:15" ht="15">
      <c r="A38" s="90">
        <v>35</v>
      </c>
      <c r="B38" s="91" t="s">
        <v>296</v>
      </c>
      <c r="C38" s="91">
        <v>53</v>
      </c>
      <c r="D38" s="86" t="s">
        <v>342</v>
      </c>
      <c r="E38" s="91" t="s">
        <v>343</v>
      </c>
      <c r="F38" s="92"/>
      <c r="G38" s="93">
        <v>73.35499999999999</v>
      </c>
      <c r="H38" s="93">
        <v>77.86</v>
      </c>
      <c r="I38" s="93">
        <v>81.11701483063074</v>
      </c>
      <c r="J38" s="86"/>
      <c r="K38" s="98">
        <f t="shared" si="0"/>
        <v>232.33201483063073</v>
      </c>
      <c r="L38" s="86">
        <f t="shared" si="1"/>
        <v>35</v>
      </c>
      <c r="M38" s="99">
        <f t="shared" si="2"/>
        <v>0.660377358490566</v>
      </c>
      <c r="N38" s="91" t="s">
        <v>311</v>
      </c>
      <c r="O38" s="92"/>
    </row>
    <row r="39" spans="1:15" ht="15">
      <c r="A39" s="90">
        <v>36</v>
      </c>
      <c r="B39" s="91" t="s">
        <v>296</v>
      </c>
      <c r="C39" s="91">
        <v>53</v>
      </c>
      <c r="D39" s="86" t="s">
        <v>344</v>
      </c>
      <c r="E39" s="91" t="s">
        <v>345</v>
      </c>
      <c r="F39" s="92"/>
      <c r="G39" s="93">
        <v>77.68750000000001</v>
      </c>
      <c r="H39" s="93">
        <v>77.28189655172415</v>
      </c>
      <c r="I39" s="93">
        <v>76.24606151537884</v>
      </c>
      <c r="J39" s="91"/>
      <c r="K39" s="98">
        <f t="shared" si="0"/>
        <v>231.21545806710301</v>
      </c>
      <c r="L39" s="86">
        <f t="shared" si="1"/>
        <v>36</v>
      </c>
      <c r="M39" s="99">
        <f t="shared" si="2"/>
        <v>0.6792452830188679</v>
      </c>
      <c r="N39" s="91" t="s">
        <v>311</v>
      </c>
      <c r="O39" s="92"/>
    </row>
    <row r="40" spans="1:15" ht="15">
      <c r="A40" s="90">
        <v>37</v>
      </c>
      <c r="B40" s="97" t="s">
        <v>266</v>
      </c>
      <c r="C40" s="91">
        <v>53</v>
      </c>
      <c r="D40" s="86" t="s">
        <v>346</v>
      </c>
      <c r="E40" s="91" t="s">
        <v>347</v>
      </c>
      <c r="F40" s="92"/>
      <c r="G40" s="93">
        <v>71.215</v>
      </c>
      <c r="H40" s="93">
        <v>77.77241379310344</v>
      </c>
      <c r="I40" s="93">
        <v>81.3390847711928</v>
      </c>
      <c r="J40" s="92"/>
      <c r="K40" s="98">
        <f t="shared" si="0"/>
        <v>230.32649856429623</v>
      </c>
      <c r="L40" s="86">
        <f t="shared" si="1"/>
        <v>37</v>
      </c>
      <c r="M40" s="99">
        <f t="shared" si="2"/>
        <v>0.6981132075471698</v>
      </c>
      <c r="N40" s="91" t="s">
        <v>311</v>
      </c>
      <c r="O40" s="92"/>
    </row>
    <row r="41" spans="1:15" ht="15">
      <c r="A41" s="90">
        <v>38</v>
      </c>
      <c r="B41" s="91" t="s">
        <v>296</v>
      </c>
      <c r="C41" s="91">
        <v>53</v>
      </c>
      <c r="D41" s="86" t="s">
        <v>348</v>
      </c>
      <c r="E41" s="91" t="s">
        <v>349</v>
      </c>
      <c r="F41" s="92"/>
      <c r="G41" s="93">
        <v>71.7625</v>
      </c>
      <c r="H41" s="93">
        <v>75.85844827586206</v>
      </c>
      <c r="I41" s="93">
        <v>80.51931732933234</v>
      </c>
      <c r="J41" s="92"/>
      <c r="K41" s="98">
        <f t="shared" si="0"/>
        <v>228.14026560519443</v>
      </c>
      <c r="L41" s="86">
        <f t="shared" si="1"/>
        <v>38</v>
      </c>
      <c r="M41" s="99">
        <f t="shared" si="2"/>
        <v>0.7169811320754716</v>
      </c>
      <c r="N41" s="91" t="s">
        <v>311</v>
      </c>
      <c r="O41" s="92"/>
    </row>
    <row r="42" spans="1:15" ht="15">
      <c r="A42" s="90">
        <v>39</v>
      </c>
      <c r="B42" s="97" t="s">
        <v>266</v>
      </c>
      <c r="C42" s="91">
        <v>53</v>
      </c>
      <c r="D42" s="86" t="s">
        <v>350</v>
      </c>
      <c r="E42" s="91" t="s">
        <v>351</v>
      </c>
      <c r="F42" s="92"/>
      <c r="G42" s="93">
        <v>71.315</v>
      </c>
      <c r="H42" s="93">
        <v>73.62344827586207</v>
      </c>
      <c r="I42" s="93">
        <v>80.86815453863466</v>
      </c>
      <c r="J42" s="92"/>
      <c r="K42" s="98">
        <f t="shared" si="0"/>
        <v>225.80660281449673</v>
      </c>
      <c r="L42" s="86">
        <f t="shared" si="1"/>
        <v>39</v>
      </c>
      <c r="M42" s="99">
        <f t="shared" si="2"/>
        <v>0.7358490566037735</v>
      </c>
      <c r="N42" s="91" t="s">
        <v>311</v>
      </c>
      <c r="O42" s="92"/>
    </row>
    <row r="43" spans="1:15" ht="15">
      <c r="A43" s="90">
        <v>40</v>
      </c>
      <c r="B43" s="97" t="s">
        <v>266</v>
      </c>
      <c r="C43" s="91">
        <v>53</v>
      </c>
      <c r="D43" s="86" t="s">
        <v>352</v>
      </c>
      <c r="E43" s="91" t="s">
        <v>353</v>
      </c>
      <c r="F43" s="92"/>
      <c r="G43" s="93">
        <v>74.00750000000001</v>
      </c>
      <c r="H43" s="93">
        <v>73.0094827586207</v>
      </c>
      <c r="I43" s="93">
        <v>78.02513128282071</v>
      </c>
      <c r="J43" s="92"/>
      <c r="K43" s="98">
        <f t="shared" si="0"/>
        <v>225.04211404144144</v>
      </c>
      <c r="L43" s="86">
        <f t="shared" si="1"/>
        <v>40</v>
      </c>
      <c r="M43" s="99">
        <f t="shared" si="2"/>
        <v>0.7547169811320755</v>
      </c>
      <c r="N43" s="91" t="s">
        <v>311</v>
      </c>
      <c r="O43" s="92"/>
    </row>
    <row r="44" spans="1:15" ht="15">
      <c r="A44" s="90">
        <v>41</v>
      </c>
      <c r="B44" s="97" t="s">
        <v>266</v>
      </c>
      <c r="C44" s="91">
        <v>53</v>
      </c>
      <c r="D44" s="86" t="s">
        <v>354</v>
      </c>
      <c r="E44" s="91" t="s">
        <v>355</v>
      </c>
      <c r="F44" s="92"/>
      <c r="G44" s="93">
        <v>72.1125</v>
      </c>
      <c r="H44" s="93">
        <v>75.26103448275862</v>
      </c>
      <c r="I44" s="93">
        <v>75.68792198049512</v>
      </c>
      <c r="J44" s="92"/>
      <c r="K44" s="98">
        <f t="shared" si="0"/>
        <v>223.0614564632537</v>
      </c>
      <c r="L44" s="86">
        <f t="shared" si="1"/>
        <v>41</v>
      </c>
      <c r="M44" s="99">
        <f t="shared" si="2"/>
        <v>0.7735849056603774</v>
      </c>
      <c r="N44" s="91" t="s">
        <v>311</v>
      </c>
      <c r="O44" s="92"/>
    </row>
    <row r="45" spans="1:15" ht="15">
      <c r="A45" s="90">
        <v>42</v>
      </c>
      <c r="B45" s="97" t="s">
        <v>266</v>
      </c>
      <c r="C45" s="91">
        <v>53</v>
      </c>
      <c r="D45" s="86" t="s">
        <v>356</v>
      </c>
      <c r="E45" s="91" t="s">
        <v>357</v>
      </c>
      <c r="F45" s="92"/>
      <c r="G45" s="93">
        <v>73.4625</v>
      </c>
      <c r="H45" s="93">
        <v>71.91077586206897</v>
      </c>
      <c r="I45" s="93">
        <v>77.39722430607651</v>
      </c>
      <c r="J45" s="92"/>
      <c r="K45" s="98">
        <f t="shared" si="0"/>
        <v>222.77050016814547</v>
      </c>
      <c r="L45" s="86">
        <f t="shared" si="1"/>
        <v>42</v>
      </c>
      <c r="M45" s="99">
        <f t="shared" si="2"/>
        <v>0.7924528301886793</v>
      </c>
      <c r="N45" s="91" t="s">
        <v>311</v>
      </c>
      <c r="O45" s="92"/>
    </row>
    <row r="46" spans="1:15" ht="15">
      <c r="A46" s="90">
        <v>43</v>
      </c>
      <c r="B46" s="97" t="s">
        <v>266</v>
      </c>
      <c r="C46" s="91">
        <v>53</v>
      </c>
      <c r="D46" s="86" t="s">
        <v>358</v>
      </c>
      <c r="E46" s="91" t="s">
        <v>359</v>
      </c>
      <c r="F46" s="92"/>
      <c r="G46" s="93">
        <v>74.405</v>
      </c>
      <c r="H46" s="93">
        <v>71.54068965517241</v>
      </c>
      <c r="I46" s="93">
        <v>75.49606151537884</v>
      </c>
      <c r="J46" s="92"/>
      <c r="K46" s="98">
        <f t="shared" si="0"/>
        <v>221.44175117055127</v>
      </c>
      <c r="L46" s="86">
        <f t="shared" si="1"/>
        <v>43</v>
      </c>
      <c r="M46" s="99">
        <f t="shared" si="2"/>
        <v>0.8113207547169812</v>
      </c>
      <c r="N46" s="91" t="s">
        <v>311</v>
      </c>
      <c r="O46" s="92"/>
    </row>
    <row r="47" spans="1:15" ht="15">
      <c r="A47" s="90">
        <v>44</v>
      </c>
      <c r="B47" s="97" t="s">
        <v>266</v>
      </c>
      <c r="C47" s="91">
        <v>53</v>
      </c>
      <c r="D47" s="86" t="s">
        <v>360</v>
      </c>
      <c r="E47" s="91" t="s">
        <v>361</v>
      </c>
      <c r="F47" s="92"/>
      <c r="G47" s="93">
        <v>65.215</v>
      </c>
      <c r="H47" s="93">
        <v>74.9968103448276</v>
      </c>
      <c r="I47" s="93">
        <v>79.61234058514628</v>
      </c>
      <c r="J47" s="92"/>
      <c r="K47" s="98">
        <f t="shared" si="0"/>
        <v>219.82415092997388</v>
      </c>
      <c r="L47" s="86">
        <f t="shared" si="1"/>
        <v>44</v>
      </c>
      <c r="M47" s="99">
        <f t="shared" si="2"/>
        <v>0.8301886792452831</v>
      </c>
      <c r="N47" s="91" t="s">
        <v>311</v>
      </c>
      <c r="O47" s="92"/>
    </row>
    <row r="48" spans="1:15" ht="15">
      <c r="A48" s="90">
        <v>45</v>
      </c>
      <c r="B48" s="97" t="s">
        <v>266</v>
      </c>
      <c r="C48" s="91">
        <v>53</v>
      </c>
      <c r="D48" s="86" t="s">
        <v>362</v>
      </c>
      <c r="E48" s="91" t="s">
        <v>363</v>
      </c>
      <c r="F48" s="92"/>
      <c r="G48" s="93">
        <v>66.8625</v>
      </c>
      <c r="H48" s="93">
        <v>74.77137931034484</v>
      </c>
      <c r="I48" s="93">
        <v>77.25768942235558</v>
      </c>
      <c r="J48" s="92"/>
      <c r="K48" s="98">
        <f t="shared" si="0"/>
        <v>218.89156873270042</v>
      </c>
      <c r="L48" s="86">
        <f t="shared" si="1"/>
        <v>45</v>
      </c>
      <c r="M48" s="99">
        <f t="shared" si="2"/>
        <v>0.8490566037735849</v>
      </c>
      <c r="N48" s="91" t="s">
        <v>311</v>
      </c>
      <c r="O48" s="92"/>
    </row>
    <row r="49" spans="1:15" ht="15">
      <c r="A49" s="90">
        <v>46</v>
      </c>
      <c r="B49" s="97" t="s">
        <v>266</v>
      </c>
      <c r="C49" s="91">
        <v>53</v>
      </c>
      <c r="D49" s="86" t="s">
        <v>364</v>
      </c>
      <c r="E49" s="91" t="s">
        <v>365</v>
      </c>
      <c r="F49" s="92"/>
      <c r="G49" s="93">
        <v>69.4425</v>
      </c>
      <c r="H49" s="93">
        <v>73.0496551724138</v>
      </c>
      <c r="I49" s="93">
        <v>76.33327081770443</v>
      </c>
      <c r="J49" s="92"/>
      <c r="K49" s="98">
        <f t="shared" si="0"/>
        <v>218.82542599011822</v>
      </c>
      <c r="L49" s="86">
        <f t="shared" si="1"/>
        <v>46</v>
      </c>
      <c r="M49" s="99">
        <f t="shared" si="2"/>
        <v>0.8679245283018868</v>
      </c>
      <c r="N49" s="91" t="s">
        <v>311</v>
      </c>
      <c r="O49" s="92"/>
    </row>
    <row r="50" spans="1:15" ht="15">
      <c r="A50" s="90">
        <v>47</v>
      </c>
      <c r="B50" s="97" t="s">
        <v>266</v>
      </c>
      <c r="C50" s="91">
        <v>53</v>
      </c>
      <c r="D50" s="86" t="s">
        <v>366</v>
      </c>
      <c r="E50" s="91" t="s">
        <v>367</v>
      </c>
      <c r="F50" s="92"/>
      <c r="G50" s="93">
        <v>67.8775</v>
      </c>
      <c r="H50" s="93">
        <v>73.81655172413794</v>
      </c>
      <c r="I50" s="93">
        <v>76.97861965491373</v>
      </c>
      <c r="J50" s="92"/>
      <c r="K50" s="98">
        <f t="shared" si="0"/>
        <v>218.67267137905165</v>
      </c>
      <c r="L50" s="86">
        <f t="shared" si="1"/>
        <v>47</v>
      </c>
      <c r="M50" s="99">
        <f t="shared" si="2"/>
        <v>0.8867924528301887</v>
      </c>
      <c r="N50" s="91" t="s">
        <v>311</v>
      </c>
      <c r="O50" s="92"/>
    </row>
    <row r="51" spans="1:15" ht="15">
      <c r="A51" s="90">
        <v>48</v>
      </c>
      <c r="B51" s="97" t="s">
        <v>266</v>
      </c>
      <c r="C51" s="91">
        <v>53</v>
      </c>
      <c r="D51" s="86" t="s">
        <v>368</v>
      </c>
      <c r="E51" s="91" t="s">
        <v>369</v>
      </c>
      <c r="F51" s="92"/>
      <c r="G51" s="93">
        <v>74.50999999999999</v>
      </c>
      <c r="H51" s="93">
        <v>66.96379310344827</v>
      </c>
      <c r="I51" s="93">
        <v>75.3390847711928</v>
      </c>
      <c r="J51" s="92"/>
      <c r="K51" s="98">
        <f t="shared" si="0"/>
        <v>216.81287787464106</v>
      </c>
      <c r="L51" s="86">
        <f t="shared" si="1"/>
        <v>48</v>
      </c>
      <c r="M51" s="99">
        <f t="shared" si="2"/>
        <v>0.9056603773584906</v>
      </c>
      <c r="N51" s="91" t="s">
        <v>311</v>
      </c>
      <c r="O51" s="92"/>
    </row>
    <row r="52" spans="1:15" ht="15">
      <c r="A52" s="90">
        <v>49</v>
      </c>
      <c r="B52" s="97" t="s">
        <v>266</v>
      </c>
      <c r="C52" s="91">
        <v>53</v>
      </c>
      <c r="D52" s="86" t="s">
        <v>370</v>
      </c>
      <c r="E52" s="91" t="s">
        <v>371</v>
      </c>
      <c r="F52" s="92"/>
      <c r="G52" s="93">
        <v>72.5525</v>
      </c>
      <c r="H52" s="93">
        <v>66.9848275862069</v>
      </c>
      <c r="I52" s="93">
        <v>75.86234058514628</v>
      </c>
      <c r="J52" s="92"/>
      <c r="K52" s="98">
        <f t="shared" si="0"/>
        <v>215.3996681713532</v>
      </c>
      <c r="L52" s="86">
        <f t="shared" si="1"/>
        <v>49</v>
      </c>
      <c r="M52" s="99">
        <f t="shared" si="2"/>
        <v>0.9245283018867925</v>
      </c>
      <c r="N52" s="91" t="s">
        <v>311</v>
      </c>
      <c r="O52" s="92"/>
    </row>
    <row r="53" spans="1:15" ht="15">
      <c r="A53" s="90">
        <v>50</v>
      </c>
      <c r="B53" s="91" t="s">
        <v>296</v>
      </c>
      <c r="C53" s="91">
        <v>53</v>
      </c>
      <c r="D53" s="86" t="s">
        <v>372</v>
      </c>
      <c r="E53" s="91" t="s">
        <v>373</v>
      </c>
      <c r="F53" s="92"/>
      <c r="G53" s="93">
        <v>69.64999999999999</v>
      </c>
      <c r="H53" s="93">
        <v>64.73103448275862</v>
      </c>
      <c r="I53" s="93">
        <v>78.09489872468117</v>
      </c>
      <c r="J53" s="86"/>
      <c r="K53" s="98">
        <f t="shared" si="0"/>
        <v>212.47593320743977</v>
      </c>
      <c r="L53" s="86">
        <f t="shared" si="1"/>
        <v>50</v>
      </c>
      <c r="M53" s="99">
        <f t="shared" si="2"/>
        <v>0.9433962264150944</v>
      </c>
      <c r="N53" s="91" t="s">
        <v>311</v>
      </c>
      <c r="O53" s="92"/>
    </row>
    <row r="54" spans="1:15" ht="15">
      <c r="A54" s="90">
        <v>51</v>
      </c>
      <c r="B54" s="97" t="s">
        <v>266</v>
      </c>
      <c r="C54" s="91">
        <v>53</v>
      </c>
      <c r="D54" s="86" t="s">
        <v>374</v>
      </c>
      <c r="E54" s="91" t="s">
        <v>375</v>
      </c>
      <c r="F54" s="92"/>
      <c r="G54" s="93">
        <v>67.9525</v>
      </c>
      <c r="H54" s="93">
        <v>69.34086206896552</v>
      </c>
      <c r="I54" s="93">
        <v>73.75187546886723</v>
      </c>
      <c r="J54" s="92"/>
      <c r="K54" s="98">
        <f t="shared" si="0"/>
        <v>211.04523753783275</v>
      </c>
      <c r="L54" s="86">
        <f t="shared" si="1"/>
        <v>51</v>
      </c>
      <c r="M54" s="99">
        <f t="shared" si="2"/>
        <v>0.9622641509433962</v>
      </c>
      <c r="N54" s="91" t="s">
        <v>311</v>
      </c>
      <c r="O54" s="92"/>
    </row>
    <row r="55" spans="1:15" ht="15">
      <c r="A55" s="90">
        <v>52</v>
      </c>
      <c r="B55" s="97" t="s">
        <v>266</v>
      </c>
      <c r="C55" s="91">
        <v>53</v>
      </c>
      <c r="D55" s="86" t="s">
        <v>376</v>
      </c>
      <c r="E55" s="91" t="s">
        <v>377</v>
      </c>
      <c r="F55" s="92"/>
      <c r="G55" s="93">
        <v>58.06230769230767</v>
      </c>
      <c r="H55" s="93">
        <v>69.34344827586207</v>
      </c>
      <c r="I55" s="93">
        <v>77.27513128282071</v>
      </c>
      <c r="J55" s="86"/>
      <c r="K55" s="98">
        <f t="shared" si="0"/>
        <v>204.68088725099045</v>
      </c>
      <c r="L55" s="86">
        <f t="shared" si="1"/>
        <v>52</v>
      </c>
      <c r="M55" s="99">
        <f t="shared" si="2"/>
        <v>0.9811320754716981</v>
      </c>
      <c r="N55" s="91" t="s">
        <v>311</v>
      </c>
      <c r="O55" s="92"/>
    </row>
    <row r="56" spans="1:15" ht="15">
      <c r="A56" s="90">
        <v>53</v>
      </c>
      <c r="B56" s="97" t="s">
        <v>266</v>
      </c>
      <c r="C56" s="91">
        <v>53</v>
      </c>
      <c r="D56" s="86" t="s">
        <v>378</v>
      </c>
      <c r="E56" s="91" t="s">
        <v>379</v>
      </c>
      <c r="F56" s="92"/>
      <c r="G56" s="93">
        <v>68.17</v>
      </c>
      <c r="H56" s="93">
        <v>53.83965517241379</v>
      </c>
      <c r="I56" s="93">
        <v>67.82164291072768</v>
      </c>
      <c r="J56" s="92"/>
      <c r="K56" s="98">
        <f t="shared" si="0"/>
        <v>189.83129808314146</v>
      </c>
      <c r="L56" s="86">
        <f t="shared" si="1"/>
        <v>53</v>
      </c>
      <c r="M56" s="99">
        <f t="shared" si="2"/>
        <v>1</v>
      </c>
      <c r="N56" s="91" t="s">
        <v>311</v>
      </c>
      <c r="O56" s="92"/>
    </row>
    <row r="57" spans="1:15" ht="15">
      <c r="A57" s="100" t="s">
        <v>380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1"/>
      <c r="M57" s="102"/>
      <c r="N57" s="103"/>
      <c r="O57" s="104"/>
    </row>
    <row r="58" spans="1:15" ht="15">
      <c r="A58" s="105"/>
      <c r="B58" s="106" t="s">
        <v>381</v>
      </c>
      <c r="C58" s="107" t="s">
        <v>382</v>
      </c>
      <c r="D58" s="107"/>
      <c r="E58" s="108"/>
      <c r="F58" s="108"/>
      <c r="G58" s="108"/>
      <c r="H58" s="108"/>
      <c r="I58" s="108"/>
      <c r="J58" s="105"/>
      <c r="K58" s="105"/>
      <c r="L58" s="105"/>
      <c r="M58" s="109"/>
      <c r="N58" s="110"/>
      <c r="O58" s="104"/>
    </row>
    <row r="59" spans="1:15" ht="15">
      <c r="A59" s="111"/>
      <c r="B59" s="111"/>
      <c r="C59" s="112" t="s">
        <v>383</v>
      </c>
      <c r="D59" s="107"/>
      <c r="E59" s="112"/>
      <c r="F59" s="112"/>
      <c r="G59" s="112"/>
      <c r="H59" s="112"/>
      <c r="I59" s="112"/>
      <c r="J59" s="112"/>
      <c r="K59" s="112"/>
      <c r="L59" s="112"/>
      <c r="M59" s="113"/>
      <c r="N59" s="114"/>
      <c r="O59" s="111"/>
    </row>
    <row r="60" spans="1:15" ht="15">
      <c r="A60" s="106"/>
      <c r="B60" s="106"/>
      <c r="C60" s="112" t="s">
        <v>384</v>
      </c>
      <c r="D60" s="107"/>
      <c r="E60" s="112"/>
      <c r="F60" s="112"/>
      <c r="G60" s="112"/>
      <c r="H60" s="112"/>
      <c r="I60" s="112"/>
      <c r="J60" s="112"/>
      <c r="K60" s="112"/>
      <c r="L60" s="112"/>
      <c r="M60" s="115"/>
      <c r="N60" s="114"/>
      <c r="O60" s="111"/>
    </row>
    <row r="61" spans="1:15" ht="15">
      <c r="A61" s="107"/>
      <c r="B61" s="107"/>
      <c r="C61" s="107" t="s">
        <v>385</v>
      </c>
      <c r="D61" s="111"/>
      <c r="E61" s="111"/>
      <c r="F61" s="111"/>
      <c r="G61" s="111"/>
      <c r="H61" s="111"/>
      <c r="I61" s="111"/>
      <c r="J61" s="108"/>
      <c r="K61" s="108"/>
      <c r="L61" s="108"/>
      <c r="M61" s="116"/>
      <c r="N61" s="114"/>
      <c r="O61" s="111"/>
    </row>
    <row r="62" spans="1:15" ht="15">
      <c r="A62" s="107"/>
      <c r="B62" s="107"/>
      <c r="C62" s="111" t="s">
        <v>386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15"/>
      <c r="N62" s="114"/>
      <c r="O62" s="111"/>
    </row>
  </sheetData>
  <sheetProtection/>
  <mergeCells count="2">
    <mergeCell ref="A1:O1"/>
    <mergeCell ref="A57:K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I20" sqref="I20"/>
    </sheetView>
  </sheetViews>
  <sheetFormatPr defaultColWidth="8.125" defaultRowHeight="14.25"/>
  <cols>
    <col min="1" max="1" width="4.25390625" style="117" customWidth="1"/>
    <col min="2" max="2" width="10.125" style="117" customWidth="1"/>
    <col min="3" max="3" width="6.625" style="117" customWidth="1"/>
    <col min="4" max="4" width="7.625" style="117" customWidth="1"/>
    <col min="5" max="5" width="9.875" style="117" customWidth="1"/>
    <col min="6" max="6" width="6.375" style="117" customWidth="1"/>
    <col min="7" max="7" width="8.25390625" style="117" customWidth="1"/>
    <col min="8" max="9" width="9.00390625" style="117" customWidth="1"/>
    <col min="10" max="10" width="7.875" style="117" customWidth="1"/>
    <col min="11" max="11" width="8.375" style="117" customWidth="1"/>
    <col min="12" max="12" width="6.75390625" style="117" customWidth="1"/>
    <col min="13" max="13" width="9.75390625" style="125" customWidth="1"/>
    <col min="14" max="14" width="10.25390625" style="126" customWidth="1"/>
    <col min="15" max="15" width="7.50390625" style="117" customWidth="1"/>
    <col min="16" max="16384" width="8.125" style="117" customWidth="1"/>
  </cols>
  <sheetData>
    <row r="1" spans="1:15" ht="27" customHeight="1">
      <c r="A1" s="79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118" customFormat="1" ht="37.5" customHeight="1">
      <c r="A2" s="80" t="s">
        <v>250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2"/>
      <c r="O2" s="83"/>
    </row>
    <row r="3" spans="1:15" s="119" customFormat="1" ht="44.25" customHeight="1">
      <c r="A3" s="84" t="s">
        <v>251</v>
      </c>
      <c r="B3" s="84" t="s">
        <v>252</v>
      </c>
      <c r="C3" s="85" t="s">
        <v>253</v>
      </c>
      <c r="D3" s="86" t="s">
        <v>254</v>
      </c>
      <c r="E3" s="86" t="s">
        <v>255</v>
      </c>
      <c r="F3" s="87" t="s">
        <v>256</v>
      </c>
      <c r="G3" s="85" t="s">
        <v>257</v>
      </c>
      <c r="H3" s="85" t="s">
        <v>258</v>
      </c>
      <c r="I3" s="85" t="s">
        <v>259</v>
      </c>
      <c r="J3" s="85" t="s">
        <v>260</v>
      </c>
      <c r="K3" s="84" t="s">
        <v>261</v>
      </c>
      <c r="L3" s="85" t="s">
        <v>262</v>
      </c>
      <c r="M3" s="87" t="s">
        <v>263</v>
      </c>
      <c r="N3" s="89" t="s">
        <v>264</v>
      </c>
      <c r="O3" s="84" t="s">
        <v>265</v>
      </c>
    </row>
    <row r="4" spans="1:15" s="119" customFormat="1" ht="15" customHeight="1">
      <c r="A4" s="90">
        <v>1</v>
      </c>
      <c r="B4" s="91" t="s">
        <v>388</v>
      </c>
      <c r="C4" s="91">
        <v>66</v>
      </c>
      <c r="D4" s="86" t="s">
        <v>389</v>
      </c>
      <c r="E4" s="86">
        <v>1726041066</v>
      </c>
      <c r="F4" s="86"/>
      <c r="G4" s="98">
        <v>89.75315</v>
      </c>
      <c r="H4" s="98">
        <v>92.0835483870968</v>
      </c>
      <c r="I4" s="98">
        <v>90.77450707673135</v>
      </c>
      <c r="J4" s="86"/>
      <c r="K4" s="94">
        <f aca="true" t="shared" si="0" ref="K4:K67">G4+H4+I4+J4</f>
        <v>272.6112054638282</v>
      </c>
      <c r="L4" s="95">
        <f aca="true" t="shared" si="1" ref="L4:L67">RANK(K4,K$1:K$65536,0)</f>
        <v>1</v>
      </c>
      <c r="M4" s="96">
        <f aca="true" t="shared" si="2" ref="M4:M67">L4/C4</f>
        <v>0.015151515151515152</v>
      </c>
      <c r="N4" s="95" t="s">
        <v>278</v>
      </c>
      <c r="O4" s="86"/>
    </row>
    <row r="5" spans="1:15" s="119" customFormat="1" ht="15" customHeight="1">
      <c r="A5" s="90">
        <v>2</v>
      </c>
      <c r="B5" s="91" t="s">
        <v>390</v>
      </c>
      <c r="C5" s="91">
        <v>66</v>
      </c>
      <c r="D5" s="86" t="s">
        <v>391</v>
      </c>
      <c r="E5" s="86">
        <v>1726031049</v>
      </c>
      <c r="F5" s="86"/>
      <c r="G5" s="120">
        <v>87.94279999999999</v>
      </c>
      <c r="H5" s="98">
        <v>90.6482838709677</v>
      </c>
      <c r="I5" s="98">
        <v>93.20370838525903</v>
      </c>
      <c r="J5" s="86"/>
      <c r="K5" s="94">
        <f t="shared" si="0"/>
        <v>271.79479225622674</v>
      </c>
      <c r="L5" s="95">
        <f t="shared" si="1"/>
        <v>2</v>
      </c>
      <c r="M5" s="96">
        <f t="shared" si="2"/>
        <v>0.030303030303030304</v>
      </c>
      <c r="N5" s="95" t="s">
        <v>278</v>
      </c>
      <c r="O5" s="86"/>
    </row>
    <row r="6" spans="1:15" s="119" customFormat="1" ht="15" customHeight="1">
      <c r="A6" s="90">
        <v>3</v>
      </c>
      <c r="B6" s="91" t="s">
        <v>388</v>
      </c>
      <c r="C6" s="91">
        <v>66</v>
      </c>
      <c r="D6" s="86" t="s">
        <v>392</v>
      </c>
      <c r="E6" s="86">
        <v>1726031026</v>
      </c>
      <c r="F6" s="86" t="s">
        <v>278</v>
      </c>
      <c r="G6" s="120">
        <v>86.28750000000001</v>
      </c>
      <c r="H6" s="98">
        <v>92.44233870967741</v>
      </c>
      <c r="I6" s="98">
        <v>93.029586523055</v>
      </c>
      <c r="J6" s="86"/>
      <c r="K6" s="94">
        <f t="shared" si="0"/>
        <v>271.75942523273244</v>
      </c>
      <c r="L6" s="95">
        <f t="shared" si="1"/>
        <v>3</v>
      </c>
      <c r="M6" s="96">
        <f t="shared" si="2"/>
        <v>0.045454545454545456</v>
      </c>
      <c r="N6" s="95" t="s">
        <v>278</v>
      </c>
      <c r="O6" s="86"/>
    </row>
    <row r="7" spans="1:15" s="119" customFormat="1" ht="15" customHeight="1">
      <c r="A7" s="90">
        <v>4</v>
      </c>
      <c r="B7" s="91" t="s">
        <v>388</v>
      </c>
      <c r="C7" s="91">
        <v>66</v>
      </c>
      <c r="D7" s="86" t="s">
        <v>393</v>
      </c>
      <c r="E7" s="86">
        <v>1726031012</v>
      </c>
      <c r="F7" s="86"/>
      <c r="G7" s="98">
        <v>84.09155</v>
      </c>
      <c r="H7" s="98">
        <v>91.37532258064519</v>
      </c>
      <c r="I7" s="98">
        <v>91.40367411429588</v>
      </c>
      <c r="J7" s="86"/>
      <c r="K7" s="94">
        <f t="shared" si="0"/>
        <v>266.8705466949411</v>
      </c>
      <c r="L7" s="95">
        <f t="shared" si="1"/>
        <v>4</v>
      </c>
      <c r="M7" s="96">
        <f t="shared" si="2"/>
        <v>0.06060606060606061</v>
      </c>
      <c r="N7" s="95" t="s">
        <v>278</v>
      </c>
      <c r="O7" s="90"/>
    </row>
    <row r="8" spans="1:15" s="119" customFormat="1" ht="15" customHeight="1">
      <c r="A8" s="90">
        <v>5</v>
      </c>
      <c r="B8" s="91" t="s">
        <v>388</v>
      </c>
      <c r="C8" s="91">
        <v>66</v>
      </c>
      <c r="D8" s="86" t="s">
        <v>394</v>
      </c>
      <c r="E8" s="86">
        <v>1726031001</v>
      </c>
      <c r="F8" s="86"/>
      <c r="G8" s="98">
        <v>87.63909999999998</v>
      </c>
      <c r="H8" s="98">
        <v>89.14145161290323</v>
      </c>
      <c r="I8" s="98">
        <v>89.77966441160761</v>
      </c>
      <c r="J8" s="86"/>
      <c r="K8" s="94">
        <f t="shared" si="0"/>
        <v>266.5602160245108</v>
      </c>
      <c r="L8" s="95">
        <f t="shared" si="1"/>
        <v>5</v>
      </c>
      <c r="M8" s="96">
        <f t="shared" si="2"/>
        <v>0.07575757575757576</v>
      </c>
      <c r="N8" s="95" t="s">
        <v>278</v>
      </c>
      <c r="O8" s="90"/>
    </row>
    <row r="9" spans="1:15" s="119" customFormat="1" ht="15" customHeight="1">
      <c r="A9" s="90">
        <v>6</v>
      </c>
      <c r="B9" s="91" t="s">
        <v>390</v>
      </c>
      <c r="C9" s="91">
        <v>66</v>
      </c>
      <c r="D9" s="86" t="s">
        <v>395</v>
      </c>
      <c r="E9" s="86">
        <v>1726031038</v>
      </c>
      <c r="F9" s="86" t="s">
        <v>278</v>
      </c>
      <c r="G9" s="120">
        <v>88.29845</v>
      </c>
      <c r="H9" s="98">
        <v>89.3372580645161</v>
      </c>
      <c r="I9" s="98">
        <v>86.86251557771052</v>
      </c>
      <c r="J9" s="86"/>
      <c r="K9" s="94">
        <f t="shared" si="0"/>
        <v>264.49822364222666</v>
      </c>
      <c r="L9" s="95">
        <f t="shared" si="1"/>
        <v>6</v>
      </c>
      <c r="M9" s="96">
        <f t="shared" si="2"/>
        <v>0.09090909090909091</v>
      </c>
      <c r="N9" s="95" t="s">
        <v>278</v>
      </c>
      <c r="O9" s="86"/>
    </row>
    <row r="10" spans="1:15" s="119" customFormat="1" ht="15" customHeight="1">
      <c r="A10" s="90">
        <v>7</v>
      </c>
      <c r="B10" s="91" t="s">
        <v>390</v>
      </c>
      <c r="C10" s="91">
        <v>66</v>
      </c>
      <c r="D10" s="86" t="s">
        <v>396</v>
      </c>
      <c r="E10" s="86">
        <v>1726031039</v>
      </c>
      <c r="F10" s="86"/>
      <c r="G10" s="120">
        <v>87.13629999999998</v>
      </c>
      <c r="H10" s="98">
        <v>90.4313806451613</v>
      </c>
      <c r="I10" s="98">
        <v>85.94859355527862</v>
      </c>
      <c r="J10" s="86"/>
      <c r="K10" s="94">
        <f t="shared" si="0"/>
        <v>263.51627420043985</v>
      </c>
      <c r="L10" s="95">
        <f t="shared" si="1"/>
        <v>7</v>
      </c>
      <c r="M10" s="96">
        <f t="shared" si="2"/>
        <v>0.10606060606060606</v>
      </c>
      <c r="N10" s="95" t="s">
        <v>278</v>
      </c>
      <c r="O10" s="86"/>
    </row>
    <row r="11" spans="1:15" s="119" customFormat="1" ht="15" customHeight="1">
      <c r="A11" s="90">
        <v>8</v>
      </c>
      <c r="B11" s="91" t="s">
        <v>390</v>
      </c>
      <c r="C11" s="91">
        <v>66</v>
      </c>
      <c r="D11" s="86" t="s">
        <v>397</v>
      </c>
      <c r="E11" s="86">
        <v>1726031045</v>
      </c>
      <c r="F11" s="86" t="s">
        <v>278</v>
      </c>
      <c r="G11" s="120">
        <v>88.5752</v>
      </c>
      <c r="H11" s="98">
        <v>88.5445548387097</v>
      </c>
      <c r="I11" s="98">
        <v>85.98437778173403</v>
      </c>
      <c r="J11" s="86"/>
      <c r="K11" s="94">
        <f t="shared" si="0"/>
        <v>263.1041326204437</v>
      </c>
      <c r="L11" s="95">
        <f t="shared" si="1"/>
        <v>8</v>
      </c>
      <c r="M11" s="96">
        <f t="shared" si="2"/>
        <v>0.12121212121212122</v>
      </c>
      <c r="N11" s="95" t="s">
        <v>278</v>
      </c>
      <c r="O11" s="86"/>
    </row>
    <row r="12" spans="1:15" s="119" customFormat="1" ht="15" customHeight="1">
      <c r="A12" s="90">
        <v>9</v>
      </c>
      <c r="B12" s="91" t="s">
        <v>390</v>
      </c>
      <c r="C12" s="91">
        <v>66</v>
      </c>
      <c r="D12" s="86" t="s">
        <v>398</v>
      </c>
      <c r="E12" s="86">
        <v>1726031047</v>
      </c>
      <c r="F12" s="86"/>
      <c r="G12" s="120">
        <v>88.44519999999999</v>
      </c>
      <c r="H12" s="98">
        <v>87.78829677419358</v>
      </c>
      <c r="I12" s="98">
        <v>86.79673869503293</v>
      </c>
      <c r="J12" s="86"/>
      <c r="K12" s="94">
        <f t="shared" si="0"/>
        <v>263.03023546922645</v>
      </c>
      <c r="L12" s="95">
        <f t="shared" si="1"/>
        <v>9</v>
      </c>
      <c r="M12" s="96">
        <f t="shared" si="2"/>
        <v>0.13636363636363635</v>
      </c>
      <c r="N12" s="95" t="s">
        <v>278</v>
      </c>
      <c r="O12" s="86"/>
    </row>
    <row r="13" spans="1:15" s="119" customFormat="1" ht="15" customHeight="1">
      <c r="A13" s="90">
        <v>10</v>
      </c>
      <c r="B13" s="91" t="s">
        <v>390</v>
      </c>
      <c r="C13" s="91">
        <v>66</v>
      </c>
      <c r="D13" s="86" t="s">
        <v>399</v>
      </c>
      <c r="E13" s="86">
        <v>1726031060</v>
      </c>
      <c r="F13" s="86"/>
      <c r="G13" s="120">
        <v>81.675</v>
      </c>
      <c r="H13" s="98">
        <v>87.63854838709679</v>
      </c>
      <c r="I13" s="98">
        <v>93.07469512195122</v>
      </c>
      <c r="J13" s="86"/>
      <c r="K13" s="94">
        <f t="shared" si="0"/>
        <v>262.388243509048</v>
      </c>
      <c r="L13" s="95">
        <f t="shared" si="1"/>
        <v>10</v>
      </c>
      <c r="M13" s="96">
        <f t="shared" si="2"/>
        <v>0.15151515151515152</v>
      </c>
      <c r="N13" s="95" t="s">
        <v>278</v>
      </c>
      <c r="O13" s="86"/>
    </row>
    <row r="14" spans="1:15" s="119" customFormat="1" ht="15" customHeight="1">
      <c r="A14" s="90">
        <v>11</v>
      </c>
      <c r="B14" s="91" t="s">
        <v>388</v>
      </c>
      <c r="C14" s="91">
        <v>66</v>
      </c>
      <c r="D14" s="86" t="s">
        <v>400</v>
      </c>
      <c r="E14" s="86">
        <v>1726031014</v>
      </c>
      <c r="F14" s="86"/>
      <c r="G14" s="98">
        <v>85.5933</v>
      </c>
      <c r="H14" s="98">
        <v>90.07927419354837</v>
      </c>
      <c r="I14" s="98">
        <v>84.6863984333274</v>
      </c>
      <c r="J14" s="86"/>
      <c r="K14" s="94">
        <f t="shared" si="0"/>
        <v>260.35897262687575</v>
      </c>
      <c r="L14" s="95">
        <f t="shared" si="1"/>
        <v>11</v>
      </c>
      <c r="M14" s="96">
        <f t="shared" si="2"/>
        <v>0.16666666666666666</v>
      </c>
      <c r="N14" s="95" t="s">
        <v>278</v>
      </c>
      <c r="O14" s="86"/>
    </row>
    <row r="15" spans="1:15" s="119" customFormat="1" ht="15" customHeight="1">
      <c r="A15" s="90">
        <v>12</v>
      </c>
      <c r="B15" s="91" t="s">
        <v>390</v>
      </c>
      <c r="C15" s="91">
        <v>66</v>
      </c>
      <c r="D15" s="86" t="s">
        <v>401</v>
      </c>
      <c r="E15" s="86">
        <v>1726031037</v>
      </c>
      <c r="F15" s="86"/>
      <c r="G15" s="120">
        <v>85.5643</v>
      </c>
      <c r="H15" s="98">
        <v>89.31645161290322</v>
      </c>
      <c r="I15" s="98">
        <v>85.38152038454692</v>
      </c>
      <c r="J15" s="86"/>
      <c r="K15" s="94">
        <f t="shared" si="0"/>
        <v>260.26227199745017</v>
      </c>
      <c r="L15" s="95">
        <f t="shared" si="1"/>
        <v>12</v>
      </c>
      <c r="M15" s="96">
        <f t="shared" si="2"/>
        <v>0.18181818181818182</v>
      </c>
      <c r="N15" s="95" t="s">
        <v>278</v>
      </c>
      <c r="O15" s="86"/>
    </row>
    <row r="16" spans="1:15" s="119" customFormat="1" ht="15" customHeight="1">
      <c r="A16" s="90">
        <v>13</v>
      </c>
      <c r="B16" s="91" t="s">
        <v>390</v>
      </c>
      <c r="C16" s="91">
        <v>66</v>
      </c>
      <c r="D16" s="86" t="s">
        <v>402</v>
      </c>
      <c r="E16" s="86">
        <v>1726031043</v>
      </c>
      <c r="F16" s="86"/>
      <c r="G16" s="120">
        <v>87.13874999999999</v>
      </c>
      <c r="H16" s="98">
        <v>86.90754032258066</v>
      </c>
      <c r="I16" s="98">
        <v>84.30278618479615</v>
      </c>
      <c r="J16" s="86"/>
      <c r="K16" s="94">
        <f t="shared" si="0"/>
        <v>258.3490765073768</v>
      </c>
      <c r="L16" s="95">
        <f t="shared" si="1"/>
        <v>13</v>
      </c>
      <c r="M16" s="96">
        <f t="shared" si="2"/>
        <v>0.19696969696969696</v>
      </c>
      <c r="N16" s="95" t="s">
        <v>278</v>
      </c>
      <c r="O16" s="86"/>
    </row>
    <row r="17" spans="1:15" s="119" customFormat="1" ht="15" customHeight="1">
      <c r="A17" s="90">
        <v>14</v>
      </c>
      <c r="B17" s="91" t="s">
        <v>388</v>
      </c>
      <c r="C17" s="91">
        <v>66</v>
      </c>
      <c r="D17" s="86" t="s">
        <v>403</v>
      </c>
      <c r="E17" s="86">
        <v>1726031011</v>
      </c>
      <c r="F17" s="86"/>
      <c r="G17" s="98">
        <v>80.09174999999999</v>
      </c>
      <c r="H17" s="98">
        <v>86.12879032258068</v>
      </c>
      <c r="I17" s="98">
        <v>90.36017780843866</v>
      </c>
      <c r="J17" s="86"/>
      <c r="K17" s="94">
        <f t="shared" si="0"/>
        <v>256.58071813101935</v>
      </c>
      <c r="L17" s="95">
        <f t="shared" si="1"/>
        <v>14</v>
      </c>
      <c r="M17" s="96">
        <f t="shared" si="2"/>
        <v>0.21212121212121213</v>
      </c>
      <c r="N17" s="95" t="s">
        <v>278</v>
      </c>
      <c r="O17" s="90"/>
    </row>
    <row r="18" spans="1:15" ht="15" customHeight="1">
      <c r="A18" s="90">
        <v>15</v>
      </c>
      <c r="B18" s="91" t="s">
        <v>388</v>
      </c>
      <c r="C18" s="91">
        <v>66</v>
      </c>
      <c r="D18" s="86" t="s">
        <v>404</v>
      </c>
      <c r="E18" s="86">
        <v>1726031008</v>
      </c>
      <c r="F18" s="86"/>
      <c r="G18" s="98">
        <v>82.26594999999999</v>
      </c>
      <c r="H18" s="98">
        <v>85.14072580645163</v>
      </c>
      <c r="I18" s="98">
        <v>87.1096448282001</v>
      </c>
      <c r="J18" s="86"/>
      <c r="K18" s="94">
        <f t="shared" si="0"/>
        <v>254.51632063465172</v>
      </c>
      <c r="L18" s="95">
        <f t="shared" si="1"/>
        <v>15</v>
      </c>
      <c r="M18" s="96">
        <f t="shared" si="2"/>
        <v>0.22727272727272727</v>
      </c>
      <c r="N18" s="95" t="s">
        <v>278</v>
      </c>
      <c r="O18" s="90"/>
    </row>
    <row r="19" spans="1:15" ht="15" customHeight="1">
      <c r="A19" s="90">
        <v>16</v>
      </c>
      <c r="B19" s="91" t="s">
        <v>388</v>
      </c>
      <c r="C19" s="91">
        <v>66</v>
      </c>
      <c r="D19" s="86" t="s">
        <v>405</v>
      </c>
      <c r="E19" s="86">
        <v>1726031029</v>
      </c>
      <c r="F19" s="86"/>
      <c r="G19" s="120">
        <v>82.18499999999999</v>
      </c>
      <c r="H19" s="98">
        <v>87.64451612903224</v>
      </c>
      <c r="I19" s="98">
        <v>84.04597649991098</v>
      </c>
      <c r="J19" s="86"/>
      <c r="K19" s="94">
        <f t="shared" si="0"/>
        <v>253.87549262894322</v>
      </c>
      <c r="L19" s="95">
        <f t="shared" si="1"/>
        <v>16</v>
      </c>
      <c r="M19" s="96">
        <f t="shared" si="2"/>
        <v>0.24242424242424243</v>
      </c>
      <c r="N19" s="95" t="s">
        <v>278</v>
      </c>
      <c r="O19" s="90"/>
    </row>
    <row r="20" spans="1:15" ht="15" customHeight="1">
      <c r="A20" s="90">
        <v>17</v>
      </c>
      <c r="B20" s="91" t="s">
        <v>390</v>
      </c>
      <c r="C20" s="91">
        <v>66</v>
      </c>
      <c r="D20" s="86" t="s">
        <v>406</v>
      </c>
      <c r="E20" s="86">
        <v>1726031040</v>
      </c>
      <c r="F20" s="86"/>
      <c r="G20" s="120">
        <v>82.40050000000001</v>
      </c>
      <c r="H20" s="98">
        <v>85.613064516129</v>
      </c>
      <c r="I20" s="98">
        <v>84.48589104504184</v>
      </c>
      <c r="J20" s="86"/>
      <c r="K20" s="94">
        <f t="shared" si="0"/>
        <v>252.49945556117086</v>
      </c>
      <c r="L20" s="95">
        <f t="shared" si="1"/>
        <v>17</v>
      </c>
      <c r="M20" s="96">
        <f t="shared" si="2"/>
        <v>0.25757575757575757</v>
      </c>
      <c r="N20" s="95" t="s">
        <v>278</v>
      </c>
      <c r="O20" s="86"/>
    </row>
    <row r="21" spans="1:15" ht="15" customHeight="1">
      <c r="A21" s="90">
        <v>18</v>
      </c>
      <c r="B21" s="91" t="s">
        <v>390</v>
      </c>
      <c r="C21" s="91">
        <v>66</v>
      </c>
      <c r="D21" s="86" t="s">
        <v>407</v>
      </c>
      <c r="E21" s="86">
        <v>1726031041</v>
      </c>
      <c r="F21" s="86"/>
      <c r="G21" s="120">
        <v>78.37215</v>
      </c>
      <c r="H21" s="98">
        <v>86.98602096774191</v>
      </c>
      <c r="I21" s="98">
        <v>85.67491543528574</v>
      </c>
      <c r="J21" s="86"/>
      <c r="K21" s="94">
        <f t="shared" si="0"/>
        <v>251.03308640302765</v>
      </c>
      <c r="L21" s="95">
        <f t="shared" si="1"/>
        <v>18</v>
      </c>
      <c r="M21" s="96">
        <f t="shared" si="2"/>
        <v>0.2727272727272727</v>
      </c>
      <c r="N21" s="95" t="s">
        <v>278</v>
      </c>
      <c r="O21" s="86"/>
    </row>
    <row r="22" spans="1:15" ht="15" customHeight="1">
      <c r="A22" s="90">
        <v>19</v>
      </c>
      <c r="B22" s="91" t="s">
        <v>388</v>
      </c>
      <c r="C22" s="91">
        <v>66</v>
      </c>
      <c r="D22" s="86" t="s">
        <v>408</v>
      </c>
      <c r="E22" s="86">
        <v>1726031004</v>
      </c>
      <c r="F22" s="86" t="s">
        <v>278</v>
      </c>
      <c r="G22" s="98">
        <v>82.59575</v>
      </c>
      <c r="H22" s="98">
        <v>84.97403</v>
      </c>
      <c r="I22" s="98">
        <v>83.35103257966885</v>
      </c>
      <c r="J22" s="86"/>
      <c r="K22" s="94">
        <f t="shared" si="0"/>
        <v>250.92081257966885</v>
      </c>
      <c r="L22" s="95">
        <f t="shared" si="1"/>
        <v>19</v>
      </c>
      <c r="M22" s="96">
        <f t="shared" si="2"/>
        <v>0.2878787878787879</v>
      </c>
      <c r="N22" s="95" t="s">
        <v>278</v>
      </c>
      <c r="O22" s="90"/>
    </row>
    <row r="23" spans="1:15" ht="15" customHeight="1">
      <c r="A23" s="90">
        <v>20</v>
      </c>
      <c r="B23" s="91" t="s">
        <v>390</v>
      </c>
      <c r="C23" s="91">
        <v>66</v>
      </c>
      <c r="D23" s="86" t="s">
        <v>409</v>
      </c>
      <c r="E23" s="86">
        <v>1726031048</v>
      </c>
      <c r="F23" s="86"/>
      <c r="G23" s="120">
        <v>81.4948</v>
      </c>
      <c r="H23" s="98">
        <v>84.780364516129</v>
      </c>
      <c r="I23" s="98">
        <v>84.28467153284672</v>
      </c>
      <c r="J23" s="86"/>
      <c r="K23" s="94">
        <f t="shared" si="0"/>
        <v>250.5598360489757</v>
      </c>
      <c r="L23" s="95">
        <f t="shared" si="1"/>
        <v>20</v>
      </c>
      <c r="M23" s="96">
        <f t="shared" si="2"/>
        <v>0.30303030303030304</v>
      </c>
      <c r="N23" s="95" t="s">
        <v>278</v>
      </c>
      <c r="O23" s="86"/>
    </row>
    <row r="24" spans="1:15" ht="15" customHeight="1">
      <c r="A24" s="90">
        <v>21</v>
      </c>
      <c r="B24" s="91" t="s">
        <v>390</v>
      </c>
      <c r="C24" s="91">
        <v>66</v>
      </c>
      <c r="D24" s="86" t="s">
        <v>410</v>
      </c>
      <c r="E24" s="86">
        <v>1726031042</v>
      </c>
      <c r="F24" s="86"/>
      <c r="G24" s="120">
        <v>81.0413</v>
      </c>
      <c r="H24" s="98">
        <v>83.7174290322581</v>
      </c>
      <c r="I24" s="98">
        <v>84.57717642869859</v>
      </c>
      <c r="J24" s="86"/>
      <c r="K24" s="94">
        <f t="shared" si="0"/>
        <v>249.33590546095667</v>
      </c>
      <c r="L24" s="95">
        <f t="shared" si="1"/>
        <v>21</v>
      </c>
      <c r="M24" s="96">
        <f t="shared" si="2"/>
        <v>0.3181818181818182</v>
      </c>
      <c r="N24" s="95" t="s">
        <v>278</v>
      </c>
      <c r="O24" s="86"/>
    </row>
    <row r="25" spans="1:15" ht="15" customHeight="1">
      <c r="A25" s="90">
        <v>22</v>
      </c>
      <c r="B25" s="91" t="s">
        <v>390</v>
      </c>
      <c r="C25" s="91">
        <v>66</v>
      </c>
      <c r="D25" s="86" t="s">
        <v>411</v>
      </c>
      <c r="E25" s="86">
        <v>1726031072</v>
      </c>
      <c r="F25" s="86"/>
      <c r="G25" s="120">
        <v>83.61999999999999</v>
      </c>
      <c r="H25" s="98">
        <v>83.71193548387095</v>
      </c>
      <c r="I25" s="98">
        <v>81.66881787431014</v>
      </c>
      <c r="J25" s="86"/>
      <c r="K25" s="94">
        <f t="shared" si="0"/>
        <v>249.0007533581811</v>
      </c>
      <c r="L25" s="95">
        <f t="shared" si="1"/>
        <v>22</v>
      </c>
      <c r="M25" s="96">
        <f t="shared" si="2"/>
        <v>0.3333333333333333</v>
      </c>
      <c r="N25" s="95" t="s">
        <v>278</v>
      </c>
      <c r="O25" s="86"/>
    </row>
    <row r="26" spans="1:15" s="119" customFormat="1" ht="15" customHeight="1">
      <c r="A26" s="90">
        <v>23</v>
      </c>
      <c r="B26" s="91" t="s">
        <v>388</v>
      </c>
      <c r="C26" s="91">
        <v>66</v>
      </c>
      <c r="D26" s="86" t="s">
        <v>412</v>
      </c>
      <c r="E26" s="86">
        <v>1726031025</v>
      </c>
      <c r="F26" s="86"/>
      <c r="G26" s="120">
        <v>78.4525</v>
      </c>
      <c r="H26" s="98">
        <v>83.50983870967741</v>
      </c>
      <c r="I26" s="98">
        <v>85.89775458429766</v>
      </c>
      <c r="J26" s="86"/>
      <c r="K26" s="98">
        <f t="shared" si="0"/>
        <v>247.86009329397507</v>
      </c>
      <c r="L26" s="86">
        <f t="shared" si="1"/>
        <v>23</v>
      </c>
      <c r="M26" s="121">
        <f t="shared" si="2"/>
        <v>0.3484848484848485</v>
      </c>
      <c r="N26" s="86" t="s">
        <v>413</v>
      </c>
      <c r="O26" s="86"/>
    </row>
    <row r="27" spans="1:15" s="119" customFormat="1" ht="15" customHeight="1">
      <c r="A27" s="90">
        <v>24</v>
      </c>
      <c r="B27" s="91" t="s">
        <v>388</v>
      </c>
      <c r="C27" s="91">
        <v>66</v>
      </c>
      <c r="D27" s="86" t="s">
        <v>414</v>
      </c>
      <c r="E27" s="86">
        <v>1726031009</v>
      </c>
      <c r="F27" s="86"/>
      <c r="G27" s="98">
        <v>79.74849999999999</v>
      </c>
      <c r="H27" s="98">
        <v>84.28887096774194</v>
      </c>
      <c r="I27" s="98">
        <v>83.2785739718711</v>
      </c>
      <c r="J27" s="86"/>
      <c r="K27" s="98">
        <f t="shared" si="0"/>
        <v>247.31594493961302</v>
      </c>
      <c r="L27" s="86">
        <f t="shared" si="1"/>
        <v>24</v>
      </c>
      <c r="M27" s="121">
        <f t="shared" si="2"/>
        <v>0.36363636363636365</v>
      </c>
      <c r="N27" s="86" t="s">
        <v>413</v>
      </c>
      <c r="O27" s="90"/>
    </row>
    <row r="28" spans="1:15" s="119" customFormat="1" ht="15" customHeight="1">
      <c r="A28" s="90">
        <v>25</v>
      </c>
      <c r="B28" s="91" t="s">
        <v>390</v>
      </c>
      <c r="C28" s="91">
        <v>66</v>
      </c>
      <c r="D28" s="86" t="s">
        <v>415</v>
      </c>
      <c r="E28" s="86">
        <v>1726031053</v>
      </c>
      <c r="F28" s="86"/>
      <c r="G28" s="120">
        <v>78.6975</v>
      </c>
      <c r="H28" s="98">
        <v>83.23443548387101</v>
      </c>
      <c r="I28" s="98">
        <v>83.94518871283604</v>
      </c>
      <c r="J28" s="86"/>
      <c r="K28" s="98">
        <f t="shared" si="0"/>
        <v>245.8771241967071</v>
      </c>
      <c r="L28" s="86">
        <f t="shared" si="1"/>
        <v>25</v>
      </c>
      <c r="M28" s="121">
        <f t="shared" si="2"/>
        <v>0.3787878787878788</v>
      </c>
      <c r="N28" s="86" t="s">
        <v>413</v>
      </c>
      <c r="O28" s="90"/>
    </row>
    <row r="29" spans="1:15" s="119" customFormat="1" ht="15" customHeight="1">
      <c r="A29" s="90">
        <v>26</v>
      </c>
      <c r="B29" s="91" t="s">
        <v>388</v>
      </c>
      <c r="C29" s="91">
        <v>66</v>
      </c>
      <c r="D29" s="86" t="s">
        <v>416</v>
      </c>
      <c r="E29" s="86">
        <v>1726031027</v>
      </c>
      <c r="F29" s="86"/>
      <c r="G29" s="120">
        <v>80.30499999999999</v>
      </c>
      <c r="H29" s="98">
        <v>83.48564516129035</v>
      </c>
      <c r="I29" s="98">
        <v>81.61322770162008</v>
      </c>
      <c r="J29" s="86"/>
      <c r="K29" s="98">
        <f t="shared" si="0"/>
        <v>245.40387286291042</v>
      </c>
      <c r="L29" s="86">
        <f t="shared" si="1"/>
        <v>26</v>
      </c>
      <c r="M29" s="121">
        <f t="shared" si="2"/>
        <v>0.3939393939393939</v>
      </c>
      <c r="N29" s="86" t="s">
        <v>413</v>
      </c>
      <c r="O29" s="90"/>
    </row>
    <row r="30" spans="1:15" s="119" customFormat="1" ht="15" customHeight="1">
      <c r="A30" s="90">
        <v>27</v>
      </c>
      <c r="B30" s="91" t="s">
        <v>390</v>
      </c>
      <c r="C30" s="91">
        <v>66</v>
      </c>
      <c r="D30" s="86" t="s">
        <v>417</v>
      </c>
      <c r="E30" s="86">
        <v>1726031046</v>
      </c>
      <c r="F30" s="86"/>
      <c r="G30" s="120">
        <v>81.45845</v>
      </c>
      <c r="H30" s="98">
        <v>81.30578870967746</v>
      </c>
      <c r="I30" s="98">
        <v>82.1442495994303</v>
      </c>
      <c r="J30" s="86"/>
      <c r="K30" s="98">
        <f t="shared" si="0"/>
        <v>244.90848830910772</v>
      </c>
      <c r="L30" s="86">
        <f t="shared" si="1"/>
        <v>27</v>
      </c>
      <c r="M30" s="121">
        <f t="shared" si="2"/>
        <v>0.4090909090909091</v>
      </c>
      <c r="N30" s="86" t="s">
        <v>413</v>
      </c>
      <c r="O30" s="86"/>
    </row>
    <row r="31" spans="1:15" ht="15" customHeight="1">
      <c r="A31" s="90">
        <v>28</v>
      </c>
      <c r="B31" s="91" t="s">
        <v>390</v>
      </c>
      <c r="C31" s="91">
        <v>66</v>
      </c>
      <c r="D31" s="86" t="s">
        <v>418</v>
      </c>
      <c r="E31" s="86">
        <v>1726031052</v>
      </c>
      <c r="F31" s="86"/>
      <c r="G31" s="120">
        <v>81.9075</v>
      </c>
      <c r="H31" s="98">
        <v>83.95451612903224</v>
      </c>
      <c r="I31" s="98">
        <v>78.61322770162008</v>
      </c>
      <c r="J31" s="86"/>
      <c r="K31" s="98">
        <f t="shared" si="0"/>
        <v>244.47524383065232</v>
      </c>
      <c r="L31" s="86">
        <f t="shared" si="1"/>
        <v>28</v>
      </c>
      <c r="M31" s="121">
        <f t="shared" si="2"/>
        <v>0.42424242424242425</v>
      </c>
      <c r="N31" s="86" t="s">
        <v>413</v>
      </c>
      <c r="O31" s="90"/>
    </row>
    <row r="32" spans="1:15" ht="15" customHeight="1">
      <c r="A32" s="90">
        <v>29</v>
      </c>
      <c r="B32" s="91" t="s">
        <v>388</v>
      </c>
      <c r="C32" s="91">
        <v>66</v>
      </c>
      <c r="D32" s="86" t="s">
        <v>419</v>
      </c>
      <c r="E32" s="86">
        <v>1726031031</v>
      </c>
      <c r="F32" s="86"/>
      <c r="G32" s="120">
        <v>79.2975</v>
      </c>
      <c r="H32" s="98">
        <v>82.59056451612904</v>
      </c>
      <c r="I32" s="98">
        <v>80.10133745771765</v>
      </c>
      <c r="J32" s="86"/>
      <c r="K32" s="98">
        <f t="shared" si="0"/>
        <v>241.98940197384667</v>
      </c>
      <c r="L32" s="86">
        <f t="shared" si="1"/>
        <v>29</v>
      </c>
      <c r="M32" s="121">
        <f t="shared" si="2"/>
        <v>0.4393939393939394</v>
      </c>
      <c r="N32" s="86" t="s">
        <v>413</v>
      </c>
      <c r="O32" s="90"/>
    </row>
    <row r="33" spans="1:15" ht="15" customHeight="1">
      <c r="A33" s="90">
        <v>30</v>
      </c>
      <c r="B33" s="91" t="s">
        <v>388</v>
      </c>
      <c r="C33" s="91">
        <v>66</v>
      </c>
      <c r="D33" s="86" t="s">
        <v>420</v>
      </c>
      <c r="E33" s="86">
        <v>1726031016</v>
      </c>
      <c r="F33" s="86"/>
      <c r="G33" s="98">
        <v>81.45</v>
      </c>
      <c r="H33" s="98">
        <v>82.1200806451613</v>
      </c>
      <c r="I33" s="98">
        <v>77.84564714260281</v>
      </c>
      <c r="J33" s="86"/>
      <c r="K33" s="98">
        <f t="shared" si="0"/>
        <v>241.4157277877641</v>
      </c>
      <c r="L33" s="86">
        <f t="shared" si="1"/>
        <v>30</v>
      </c>
      <c r="M33" s="121">
        <f t="shared" si="2"/>
        <v>0.45454545454545453</v>
      </c>
      <c r="N33" s="86" t="s">
        <v>413</v>
      </c>
      <c r="O33" s="86"/>
    </row>
    <row r="34" spans="1:15" ht="15" customHeight="1">
      <c r="A34" s="90">
        <v>31</v>
      </c>
      <c r="B34" s="91" t="s">
        <v>388</v>
      </c>
      <c r="C34" s="91">
        <v>66</v>
      </c>
      <c r="D34" s="86" t="s">
        <v>421</v>
      </c>
      <c r="E34" s="86">
        <v>1726041014</v>
      </c>
      <c r="F34" s="86"/>
      <c r="G34" s="120">
        <v>81.02749999999999</v>
      </c>
      <c r="H34" s="98">
        <v>81.9395161290323</v>
      </c>
      <c r="I34" s="98">
        <v>78.33954958162721</v>
      </c>
      <c r="J34" s="86"/>
      <c r="K34" s="98">
        <f t="shared" si="0"/>
        <v>241.3065657106595</v>
      </c>
      <c r="L34" s="86">
        <f t="shared" si="1"/>
        <v>31</v>
      </c>
      <c r="M34" s="121">
        <f t="shared" si="2"/>
        <v>0.4696969696969697</v>
      </c>
      <c r="N34" s="86" t="s">
        <v>413</v>
      </c>
      <c r="O34" s="86"/>
    </row>
    <row r="35" spans="1:15" ht="15" customHeight="1">
      <c r="A35" s="90">
        <v>32</v>
      </c>
      <c r="B35" s="91" t="s">
        <v>390</v>
      </c>
      <c r="C35" s="91">
        <v>66</v>
      </c>
      <c r="D35" s="86" t="s">
        <v>422</v>
      </c>
      <c r="E35" s="86">
        <v>1726031055</v>
      </c>
      <c r="F35" s="86"/>
      <c r="G35" s="120">
        <v>74.06500000000001</v>
      </c>
      <c r="H35" s="98">
        <v>84.31612903225805</v>
      </c>
      <c r="I35" s="98">
        <v>82.16200818942497</v>
      </c>
      <c r="J35" s="86"/>
      <c r="K35" s="98">
        <f t="shared" si="0"/>
        <v>240.54313722168303</v>
      </c>
      <c r="L35" s="86">
        <f t="shared" si="1"/>
        <v>32</v>
      </c>
      <c r="M35" s="121">
        <f t="shared" si="2"/>
        <v>0.48484848484848486</v>
      </c>
      <c r="N35" s="86" t="s">
        <v>413</v>
      </c>
      <c r="O35" s="90"/>
    </row>
    <row r="36" spans="1:15" ht="15" customHeight="1">
      <c r="A36" s="90">
        <v>33</v>
      </c>
      <c r="B36" s="91" t="s">
        <v>388</v>
      </c>
      <c r="C36" s="91">
        <v>66</v>
      </c>
      <c r="D36" s="86" t="s">
        <v>423</v>
      </c>
      <c r="E36" s="86">
        <v>1726031036</v>
      </c>
      <c r="F36" s="86"/>
      <c r="G36" s="120">
        <v>79.8175</v>
      </c>
      <c r="H36" s="98">
        <v>79.7377419354839</v>
      </c>
      <c r="I36" s="98">
        <v>79.36393982552964</v>
      </c>
      <c r="J36" s="86"/>
      <c r="K36" s="98">
        <f t="shared" si="0"/>
        <v>238.91918176101353</v>
      </c>
      <c r="L36" s="86">
        <f t="shared" si="1"/>
        <v>33</v>
      </c>
      <c r="M36" s="121">
        <f t="shared" si="2"/>
        <v>0.5</v>
      </c>
      <c r="N36" s="86" t="s">
        <v>413</v>
      </c>
      <c r="O36" s="86"/>
    </row>
    <row r="37" spans="1:15" ht="15" customHeight="1">
      <c r="A37" s="90">
        <v>34</v>
      </c>
      <c r="B37" s="91" t="s">
        <v>388</v>
      </c>
      <c r="C37" s="91">
        <v>66</v>
      </c>
      <c r="D37" s="86" t="s">
        <v>424</v>
      </c>
      <c r="E37" s="86">
        <v>1726031032</v>
      </c>
      <c r="F37" s="86"/>
      <c r="G37" s="120">
        <v>77.81</v>
      </c>
      <c r="H37" s="98">
        <v>79.42741935483873</v>
      </c>
      <c r="I37" s="98">
        <v>81.33954958162721</v>
      </c>
      <c r="J37" s="86"/>
      <c r="K37" s="98">
        <f t="shared" si="0"/>
        <v>238.57696893646593</v>
      </c>
      <c r="L37" s="86">
        <f t="shared" si="1"/>
        <v>34</v>
      </c>
      <c r="M37" s="121">
        <f t="shared" si="2"/>
        <v>0.5151515151515151</v>
      </c>
      <c r="N37" s="86" t="s">
        <v>413</v>
      </c>
      <c r="O37" s="90"/>
    </row>
    <row r="38" spans="1:15" ht="15" customHeight="1">
      <c r="A38" s="90">
        <v>35</v>
      </c>
      <c r="B38" s="91" t="s">
        <v>390</v>
      </c>
      <c r="C38" s="91">
        <v>66</v>
      </c>
      <c r="D38" s="86" t="s">
        <v>425</v>
      </c>
      <c r="E38" s="86">
        <v>1726031044</v>
      </c>
      <c r="F38" s="86"/>
      <c r="G38" s="120">
        <v>79.36299999999999</v>
      </c>
      <c r="H38" s="98">
        <v>79.35364516129032</v>
      </c>
      <c r="I38" s="98">
        <v>79.54668862382054</v>
      </c>
      <c r="J38" s="86"/>
      <c r="K38" s="98">
        <f t="shared" si="0"/>
        <v>238.26333378511083</v>
      </c>
      <c r="L38" s="86">
        <f t="shared" si="1"/>
        <v>35</v>
      </c>
      <c r="M38" s="121">
        <f t="shared" si="2"/>
        <v>0.5303030303030303</v>
      </c>
      <c r="N38" s="86" t="s">
        <v>413</v>
      </c>
      <c r="O38" s="86"/>
    </row>
    <row r="39" spans="1:15" ht="15" customHeight="1">
      <c r="A39" s="90">
        <v>36</v>
      </c>
      <c r="B39" s="91" t="s">
        <v>390</v>
      </c>
      <c r="C39" s="91">
        <v>66</v>
      </c>
      <c r="D39" s="86" t="s">
        <v>426</v>
      </c>
      <c r="E39" s="86">
        <v>1726031070</v>
      </c>
      <c r="F39" s="86"/>
      <c r="G39" s="120">
        <v>79.7375</v>
      </c>
      <c r="H39" s="98">
        <v>78.34580645161287</v>
      </c>
      <c r="I39" s="98">
        <v>79.65662275235891</v>
      </c>
      <c r="J39" s="86"/>
      <c r="K39" s="98">
        <f t="shared" si="0"/>
        <v>237.7399292039718</v>
      </c>
      <c r="L39" s="86">
        <f t="shared" si="1"/>
        <v>36</v>
      </c>
      <c r="M39" s="121">
        <f t="shared" si="2"/>
        <v>0.5454545454545454</v>
      </c>
      <c r="N39" s="86" t="s">
        <v>413</v>
      </c>
      <c r="O39" s="86"/>
    </row>
    <row r="40" spans="1:15" ht="15" customHeight="1">
      <c r="A40" s="90">
        <v>37</v>
      </c>
      <c r="B40" s="91" t="s">
        <v>390</v>
      </c>
      <c r="C40" s="91">
        <v>66</v>
      </c>
      <c r="D40" s="86" t="s">
        <v>427</v>
      </c>
      <c r="E40" s="86">
        <v>1726031071</v>
      </c>
      <c r="F40" s="86"/>
      <c r="G40" s="120">
        <v>77.0025</v>
      </c>
      <c r="H40" s="98">
        <v>81.78721774193546</v>
      </c>
      <c r="I40" s="98">
        <v>78.16119592309062</v>
      </c>
      <c r="J40" s="86"/>
      <c r="K40" s="98">
        <f t="shared" si="0"/>
        <v>236.9509136650261</v>
      </c>
      <c r="L40" s="86">
        <f t="shared" si="1"/>
        <v>37</v>
      </c>
      <c r="M40" s="121">
        <f t="shared" si="2"/>
        <v>0.5606060606060606</v>
      </c>
      <c r="N40" s="86" t="s">
        <v>413</v>
      </c>
      <c r="O40" s="86"/>
    </row>
    <row r="41" spans="1:15" ht="15" customHeight="1">
      <c r="A41" s="90">
        <v>38</v>
      </c>
      <c r="B41" s="91" t="s">
        <v>390</v>
      </c>
      <c r="C41" s="91">
        <v>66</v>
      </c>
      <c r="D41" s="86" t="s">
        <v>428</v>
      </c>
      <c r="E41" s="86">
        <v>1726031063</v>
      </c>
      <c r="F41" s="86"/>
      <c r="G41" s="120">
        <v>78.15</v>
      </c>
      <c r="H41" s="98">
        <v>78.7858870967742</v>
      </c>
      <c r="I41" s="98">
        <v>79.47369592309062</v>
      </c>
      <c r="J41" s="86"/>
      <c r="K41" s="98">
        <f t="shared" si="0"/>
        <v>236.4095830198648</v>
      </c>
      <c r="L41" s="86">
        <f t="shared" si="1"/>
        <v>38</v>
      </c>
      <c r="M41" s="121">
        <f t="shared" si="2"/>
        <v>0.5757575757575758</v>
      </c>
      <c r="N41" s="86" t="s">
        <v>413</v>
      </c>
      <c r="O41" s="86"/>
    </row>
    <row r="42" spans="1:15" ht="15" customHeight="1">
      <c r="A42" s="90">
        <v>39</v>
      </c>
      <c r="B42" s="91" t="s">
        <v>388</v>
      </c>
      <c r="C42" s="91">
        <v>66</v>
      </c>
      <c r="D42" s="86" t="s">
        <v>429</v>
      </c>
      <c r="E42" s="86">
        <v>1726031034</v>
      </c>
      <c r="F42" s="86"/>
      <c r="G42" s="120">
        <v>76.10249999999999</v>
      </c>
      <c r="H42" s="98">
        <v>80.3054838709677</v>
      </c>
      <c r="I42" s="98">
        <v>79.63761794552252</v>
      </c>
      <c r="J42" s="86"/>
      <c r="K42" s="98">
        <f t="shared" si="0"/>
        <v>236.04560181649023</v>
      </c>
      <c r="L42" s="86">
        <f t="shared" si="1"/>
        <v>39</v>
      </c>
      <c r="M42" s="121">
        <f t="shared" si="2"/>
        <v>0.5909090909090909</v>
      </c>
      <c r="N42" s="86" t="s">
        <v>413</v>
      </c>
      <c r="O42" s="86"/>
    </row>
    <row r="43" spans="1:15" ht="15" customHeight="1">
      <c r="A43" s="90">
        <v>40</v>
      </c>
      <c r="B43" s="91" t="s">
        <v>388</v>
      </c>
      <c r="C43" s="91">
        <v>66</v>
      </c>
      <c r="D43" s="86" t="s">
        <v>430</v>
      </c>
      <c r="E43" s="86">
        <v>1726031003</v>
      </c>
      <c r="F43" s="86"/>
      <c r="G43" s="98">
        <v>77.9358</v>
      </c>
      <c r="H43" s="98">
        <v>80.95999999999998</v>
      </c>
      <c r="I43" s="98">
        <v>76.41881787431014</v>
      </c>
      <c r="J43" s="86"/>
      <c r="K43" s="98">
        <f t="shared" si="0"/>
        <v>235.3146178743101</v>
      </c>
      <c r="L43" s="86">
        <f t="shared" si="1"/>
        <v>40</v>
      </c>
      <c r="M43" s="121">
        <f t="shared" si="2"/>
        <v>0.6060606060606061</v>
      </c>
      <c r="N43" s="86" t="s">
        <v>413</v>
      </c>
      <c r="O43" s="90"/>
    </row>
    <row r="44" spans="1:15" ht="15" customHeight="1">
      <c r="A44" s="90">
        <v>41</v>
      </c>
      <c r="B44" s="91" t="s">
        <v>388</v>
      </c>
      <c r="C44" s="91">
        <v>66</v>
      </c>
      <c r="D44" s="86" t="s">
        <v>431</v>
      </c>
      <c r="E44" s="86">
        <v>1726031006</v>
      </c>
      <c r="F44" s="86"/>
      <c r="G44" s="98">
        <v>75.5197</v>
      </c>
      <c r="H44" s="98">
        <v>79.19064516129035</v>
      </c>
      <c r="I44" s="98">
        <v>79.94930567918817</v>
      </c>
      <c r="J44" s="86"/>
      <c r="K44" s="98">
        <f t="shared" si="0"/>
        <v>234.65965084047852</v>
      </c>
      <c r="L44" s="86">
        <f t="shared" si="1"/>
        <v>41</v>
      </c>
      <c r="M44" s="121">
        <f t="shared" si="2"/>
        <v>0.6212121212121212</v>
      </c>
      <c r="N44" s="86" t="s">
        <v>413</v>
      </c>
      <c r="O44" s="90"/>
    </row>
    <row r="45" spans="1:15" ht="15" customHeight="1">
      <c r="A45" s="90">
        <v>42</v>
      </c>
      <c r="B45" s="91" t="s">
        <v>432</v>
      </c>
      <c r="C45" s="91">
        <v>66</v>
      </c>
      <c r="D45" s="86" t="s">
        <v>433</v>
      </c>
      <c r="E45" s="91">
        <v>1622042019</v>
      </c>
      <c r="F45" s="91"/>
      <c r="G45" s="120">
        <v>72.48153846153845</v>
      </c>
      <c r="H45" s="93">
        <v>81.52161290322583</v>
      </c>
      <c r="I45" s="93">
        <v>80.05906177674915</v>
      </c>
      <c r="J45" s="91"/>
      <c r="K45" s="98">
        <f t="shared" si="0"/>
        <v>234.06221314151344</v>
      </c>
      <c r="L45" s="86">
        <f t="shared" si="1"/>
        <v>42</v>
      </c>
      <c r="M45" s="121">
        <f t="shared" si="2"/>
        <v>0.6363636363636364</v>
      </c>
      <c r="N45" s="86" t="s">
        <v>413</v>
      </c>
      <c r="O45" s="90"/>
    </row>
    <row r="46" spans="1:15" ht="15" customHeight="1">
      <c r="A46" s="90">
        <v>43</v>
      </c>
      <c r="B46" s="91" t="s">
        <v>388</v>
      </c>
      <c r="C46" s="91">
        <v>66</v>
      </c>
      <c r="D46" s="86" t="s">
        <v>434</v>
      </c>
      <c r="E46" s="86">
        <v>1726031035</v>
      </c>
      <c r="F46" s="86"/>
      <c r="G46" s="120">
        <v>78.1725</v>
      </c>
      <c r="H46" s="98">
        <v>77.85258064516127</v>
      </c>
      <c r="I46" s="98">
        <v>77.24198860601744</v>
      </c>
      <c r="J46" s="86"/>
      <c r="K46" s="98">
        <f t="shared" si="0"/>
        <v>233.26706925117873</v>
      </c>
      <c r="L46" s="86">
        <f t="shared" si="1"/>
        <v>43</v>
      </c>
      <c r="M46" s="121">
        <f t="shared" si="2"/>
        <v>0.6515151515151515</v>
      </c>
      <c r="N46" s="86" t="s">
        <v>413</v>
      </c>
      <c r="O46" s="86"/>
    </row>
    <row r="47" spans="1:15" s="119" customFormat="1" ht="15" customHeight="1">
      <c r="A47" s="90">
        <v>44</v>
      </c>
      <c r="B47" s="91" t="s">
        <v>390</v>
      </c>
      <c r="C47" s="91">
        <v>66</v>
      </c>
      <c r="D47" s="86" t="s">
        <v>435</v>
      </c>
      <c r="E47" s="86">
        <v>1726031067</v>
      </c>
      <c r="F47" s="86"/>
      <c r="G47" s="120">
        <v>77.6175</v>
      </c>
      <c r="H47" s="98">
        <v>76.5101612903226</v>
      </c>
      <c r="I47" s="98">
        <v>77.84564714260281</v>
      </c>
      <c r="J47" s="86"/>
      <c r="K47" s="98">
        <f t="shared" si="0"/>
        <v>231.97330843292542</v>
      </c>
      <c r="L47" s="86">
        <f t="shared" si="1"/>
        <v>44</v>
      </c>
      <c r="M47" s="121">
        <f t="shared" si="2"/>
        <v>0.6666666666666666</v>
      </c>
      <c r="N47" s="86" t="s">
        <v>413</v>
      </c>
      <c r="O47" s="90"/>
    </row>
    <row r="48" spans="1:15" s="119" customFormat="1" ht="15" customHeight="1">
      <c r="A48" s="90">
        <v>45</v>
      </c>
      <c r="B48" s="91" t="s">
        <v>390</v>
      </c>
      <c r="C48" s="91">
        <v>66</v>
      </c>
      <c r="D48" s="86" t="s">
        <v>436</v>
      </c>
      <c r="E48" s="86">
        <v>1726031069</v>
      </c>
      <c r="F48" s="86"/>
      <c r="G48" s="120">
        <v>77.0825</v>
      </c>
      <c r="H48" s="98">
        <v>76.37064516129034</v>
      </c>
      <c r="I48" s="98">
        <v>77.38833006943209</v>
      </c>
      <c r="J48" s="86"/>
      <c r="K48" s="98">
        <f t="shared" si="0"/>
        <v>230.84147523072244</v>
      </c>
      <c r="L48" s="86">
        <f t="shared" si="1"/>
        <v>45</v>
      </c>
      <c r="M48" s="121">
        <f t="shared" si="2"/>
        <v>0.6818181818181818</v>
      </c>
      <c r="N48" s="86" t="s">
        <v>413</v>
      </c>
      <c r="O48" s="86"/>
    </row>
    <row r="49" spans="1:15" s="119" customFormat="1" ht="15" customHeight="1">
      <c r="A49" s="90">
        <v>46</v>
      </c>
      <c r="B49" s="91" t="s">
        <v>390</v>
      </c>
      <c r="C49" s="91">
        <v>66</v>
      </c>
      <c r="D49" s="86" t="s">
        <v>437</v>
      </c>
      <c r="E49" s="86">
        <v>1726031065</v>
      </c>
      <c r="F49" s="86"/>
      <c r="G49" s="120">
        <v>77.5375</v>
      </c>
      <c r="H49" s="98">
        <v>74.1101612903226</v>
      </c>
      <c r="I49" s="98">
        <v>76.2724764108955</v>
      </c>
      <c r="J49" s="86"/>
      <c r="K49" s="98">
        <f t="shared" si="0"/>
        <v>227.9201377012181</v>
      </c>
      <c r="L49" s="86">
        <f t="shared" si="1"/>
        <v>46</v>
      </c>
      <c r="M49" s="121">
        <f t="shared" si="2"/>
        <v>0.696969696969697</v>
      </c>
      <c r="N49" s="86" t="s">
        <v>413</v>
      </c>
      <c r="O49" s="90"/>
    </row>
    <row r="50" spans="1:15" s="119" customFormat="1" ht="15" customHeight="1">
      <c r="A50" s="90">
        <v>47</v>
      </c>
      <c r="B50" s="91" t="s">
        <v>388</v>
      </c>
      <c r="C50" s="91">
        <v>66</v>
      </c>
      <c r="D50" s="86" t="s">
        <v>438</v>
      </c>
      <c r="E50" s="86">
        <v>1726031030</v>
      </c>
      <c r="F50" s="86"/>
      <c r="G50" s="120">
        <v>73.32000000000001</v>
      </c>
      <c r="H50" s="98">
        <v>76.62983870967746</v>
      </c>
      <c r="I50" s="98">
        <v>77.24198860601744</v>
      </c>
      <c r="J50" s="86"/>
      <c r="K50" s="98">
        <f t="shared" si="0"/>
        <v>227.19182731569492</v>
      </c>
      <c r="L50" s="86">
        <f t="shared" si="1"/>
        <v>47</v>
      </c>
      <c r="M50" s="121">
        <f t="shared" si="2"/>
        <v>0.7121212121212122</v>
      </c>
      <c r="N50" s="86" t="s">
        <v>413</v>
      </c>
      <c r="O50" s="90"/>
    </row>
    <row r="51" spans="1:15" s="119" customFormat="1" ht="15" customHeight="1">
      <c r="A51" s="90">
        <v>48</v>
      </c>
      <c r="B51" s="91" t="s">
        <v>388</v>
      </c>
      <c r="C51" s="91">
        <v>66</v>
      </c>
      <c r="D51" s="86" t="s">
        <v>439</v>
      </c>
      <c r="E51" s="86">
        <v>1726031007</v>
      </c>
      <c r="F51" s="86"/>
      <c r="G51" s="98">
        <v>70.66725</v>
      </c>
      <c r="H51" s="98">
        <v>77.54790322580642</v>
      </c>
      <c r="I51" s="98">
        <v>78.6505251913833</v>
      </c>
      <c r="J51" s="86"/>
      <c r="K51" s="98">
        <f t="shared" si="0"/>
        <v>226.8656784171897</v>
      </c>
      <c r="L51" s="86">
        <f t="shared" si="1"/>
        <v>48</v>
      </c>
      <c r="M51" s="121">
        <f t="shared" si="2"/>
        <v>0.7272727272727273</v>
      </c>
      <c r="N51" s="86" t="s">
        <v>413</v>
      </c>
      <c r="O51" s="90"/>
    </row>
    <row r="52" spans="1:15" ht="15" customHeight="1">
      <c r="A52" s="90">
        <v>49</v>
      </c>
      <c r="B52" s="91" t="s">
        <v>432</v>
      </c>
      <c r="C52" s="91">
        <v>66</v>
      </c>
      <c r="D52" s="86" t="s">
        <v>440</v>
      </c>
      <c r="E52" s="91">
        <v>1526012013</v>
      </c>
      <c r="F52" s="91"/>
      <c r="G52" s="93">
        <v>75.0540909090909</v>
      </c>
      <c r="H52" s="93">
        <v>69.95914634146342</v>
      </c>
      <c r="I52" s="93">
        <v>81.47979348406622</v>
      </c>
      <c r="J52" s="91"/>
      <c r="K52" s="98">
        <f t="shared" si="0"/>
        <v>226.49303073462053</v>
      </c>
      <c r="L52" s="86">
        <f t="shared" si="1"/>
        <v>49</v>
      </c>
      <c r="M52" s="121">
        <f t="shared" si="2"/>
        <v>0.7424242424242424</v>
      </c>
      <c r="N52" s="86" t="s">
        <v>413</v>
      </c>
      <c r="O52" s="90"/>
    </row>
    <row r="53" spans="1:15" ht="15" customHeight="1">
      <c r="A53" s="90">
        <v>50</v>
      </c>
      <c r="B53" s="91" t="s">
        <v>390</v>
      </c>
      <c r="C53" s="91">
        <v>66</v>
      </c>
      <c r="D53" s="86" t="s">
        <v>441</v>
      </c>
      <c r="E53" s="86">
        <v>1726031057</v>
      </c>
      <c r="F53" s="86"/>
      <c r="G53" s="120">
        <v>71.315</v>
      </c>
      <c r="H53" s="98">
        <v>73.9961290322581</v>
      </c>
      <c r="I53" s="98">
        <v>80.79023500089015</v>
      </c>
      <c r="J53" s="86"/>
      <c r="K53" s="98">
        <f t="shared" si="0"/>
        <v>226.10136403314823</v>
      </c>
      <c r="L53" s="86">
        <f t="shared" si="1"/>
        <v>50</v>
      </c>
      <c r="M53" s="121">
        <f t="shared" si="2"/>
        <v>0.7575757575757576</v>
      </c>
      <c r="N53" s="86" t="s">
        <v>413</v>
      </c>
      <c r="O53" s="86"/>
    </row>
    <row r="54" spans="1:15" ht="15" customHeight="1">
      <c r="A54" s="90">
        <v>51</v>
      </c>
      <c r="B54" s="91" t="s">
        <v>388</v>
      </c>
      <c r="C54" s="91">
        <v>66</v>
      </c>
      <c r="D54" s="86" t="s">
        <v>442</v>
      </c>
      <c r="E54" s="86">
        <v>1726031002</v>
      </c>
      <c r="F54" s="86"/>
      <c r="G54" s="98">
        <v>75.97225</v>
      </c>
      <c r="H54" s="98">
        <v>73.1010483870968</v>
      </c>
      <c r="I54" s="98">
        <v>76.65662275235891</v>
      </c>
      <c r="J54" s="86"/>
      <c r="K54" s="98">
        <f t="shared" si="0"/>
        <v>225.7299211394557</v>
      </c>
      <c r="L54" s="86">
        <f t="shared" si="1"/>
        <v>51</v>
      </c>
      <c r="M54" s="121">
        <f t="shared" si="2"/>
        <v>0.7727272727272727</v>
      </c>
      <c r="N54" s="86" t="s">
        <v>413</v>
      </c>
      <c r="O54" s="90"/>
    </row>
    <row r="55" spans="1:15" ht="15" customHeight="1">
      <c r="A55" s="90">
        <v>52</v>
      </c>
      <c r="B55" s="91" t="s">
        <v>390</v>
      </c>
      <c r="C55" s="91">
        <v>66</v>
      </c>
      <c r="D55" s="86" t="s">
        <v>443</v>
      </c>
      <c r="E55" s="86">
        <v>1726031058</v>
      </c>
      <c r="F55" s="86"/>
      <c r="G55" s="120">
        <v>70.30250000000001</v>
      </c>
      <c r="H55" s="98">
        <v>77.25080645161289</v>
      </c>
      <c r="I55" s="98">
        <v>77.9005251913833</v>
      </c>
      <c r="J55" s="86"/>
      <c r="K55" s="98">
        <f t="shared" si="0"/>
        <v>225.4538316429962</v>
      </c>
      <c r="L55" s="86">
        <f t="shared" si="1"/>
        <v>52</v>
      </c>
      <c r="M55" s="121">
        <f t="shared" si="2"/>
        <v>0.7878787878787878</v>
      </c>
      <c r="N55" s="86" t="s">
        <v>413</v>
      </c>
      <c r="O55" s="86"/>
    </row>
    <row r="56" spans="1:15" ht="15" customHeight="1">
      <c r="A56" s="90">
        <v>53</v>
      </c>
      <c r="B56" s="91" t="s">
        <v>390</v>
      </c>
      <c r="C56" s="91">
        <v>66</v>
      </c>
      <c r="D56" s="86" t="s">
        <v>444</v>
      </c>
      <c r="E56" s="86">
        <v>1726031059</v>
      </c>
      <c r="F56" s="86"/>
      <c r="G56" s="120">
        <v>69.895</v>
      </c>
      <c r="H56" s="98">
        <v>76.63104838709675</v>
      </c>
      <c r="I56" s="98">
        <v>78.74198860601744</v>
      </c>
      <c r="J56" s="86"/>
      <c r="K56" s="98">
        <f t="shared" si="0"/>
        <v>225.2680369931142</v>
      </c>
      <c r="L56" s="86">
        <f t="shared" si="1"/>
        <v>53</v>
      </c>
      <c r="M56" s="121">
        <f t="shared" si="2"/>
        <v>0.803030303030303</v>
      </c>
      <c r="N56" s="86" t="s">
        <v>413</v>
      </c>
      <c r="O56" s="86"/>
    </row>
    <row r="57" spans="1:15" ht="15" customHeight="1">
      <c r="A57" s="90">
        <v>54</v>
      </c>
      <c r="B57" s="91" t="s">
        <v>388</v>
      </c>
      <c r="C57" s="91">
        <v>66</v>
      </c>
      <c r="D57" s="86" t="s">
        <v>445</v>
      </c>
      <c r="E57" s="86">
        <v>1726031022</v>
      </c>
      <c r="F57" s="86"/>
      <c r="G57" s="120">
        <v>74.265</v>
      </c>
      <c r="H57" s="98">
        <v>74.89435483870967</v>
      </c>
      <c r="I57" s="98">
        <v>75.88833006943209</v>
      </c>
      <c r="J57" s="86"/>
      <c r="K57" s="98">
        <f t="shared" si="0"/>
        <v>225.04768490814178</v>
      </c>
      <c r="L57" s="86">
        <f t="shared" si="1"/>
        <v>54</v>
      </c>
      <c r="M57" s="121">
        <f t="shared" si="2"/>
        <v>0.8181818181818182</v>
      </c>
      <c r="N57" s="86" t="s">
        <v>413</v>
      </c>
      <c r="O57" s="86"/>
    </row>
    <row r="58" spans="1:15" ht="15" customHeight="1">
      <c r="A58" s="90">
        <v>55</v>
      </c>
      <c r="B58" s="91" t="s">
        <v>388</v>
      </c>
      <c r="C58" s="91">
        <v>66</v>
      </c>
      <c r="D58" s="86" t="s">
        <v>446</v>
      </c>
      <c r="E58" s="86">
        <v>1726031015</v>
      </c>
      <c r="F58" s="86"/>
      <c r="G58" s="98">
        <v>77.46</v>
      </c>
      <c r="H58" s="98">
        <v>70.87919354838712</v>
      </c>
      <c r="I58" s="98">
        <v>75.5224764108955</v>
      </c>
      <c r="J58" s="86"/>
      <c r="K58" s="98">
        <f t="shared" si="0"/>
        <v>223.8616699592826</v>
      </c>
      <c r="L58" s="86">
        <f t="shared" si="1"/>
        <v>55</v>
      </c>
      <c r="M58" s="121">
        <f t="shared" si="2"/>
        <v>0.8333333333333334</v>
      </c>
      <c r="N58" s="86" t="s">
        <v>413</v>
      </c>
      <c r="O58" s="86"/>
    </row>
    <row r="59" spans="1:15" ht="15" customHeight="1">
      <c r="A59" s="90">
        <v>56</v>
      </c>
      <c r="B59" s="91" t="s">
        <v>390</v>
      </c>
      <c r="C59" s="91">
        <v>66</v>
      </c>
      <c r="D59" s="86" t="s">
        <v>447</v>
      </c>
      <c r="E59" s="86">
        <v>1726031062</v>
      </c>
      <c r="F59" s="86"/>
      <c r="G59" s="120">
        <v>69.115</v>
      </c>
      <c r="H59" s="98">
        <v>72.99362903225807</v>
      </c>
      <c r="I59" s="98">
        <v>80.20451308527684</v>
      </c>
      <c r="J59" s="86"/>
      <c r="K59" s="98">
        <f t="shared" si="0"/>
        <v>222.31314211753494</v>
      </c>
      <c r="L59" s="86">
        <f t="shared" si="1"/>
        <v>56</v>
      </c>
      <c r="M59" s="121">
        <f t="shared" si="2"/>
        <v>0.8484848484848485</v>
      </c>
      <c r="N59" s="86" t="s">
        <v>413</v>
      </c>
      <c r="O59" s="86"/>
    </row>
    <row r="60" spans="1:15" s="119" customFormat="1" ht="15" customHeight="1">
      <c r="A60" s="90">
        <v>57</v>
      </c>
      <c r="B60" s="91" t="s">
        <v>390</v>
      </c>
      <c r="C60" s="91">
        <v>66</v>
      </c>
      <c r="D60" s="86" t="s">
        <v>448</v>
      </c>
      <c r="E60" s="86">
        <v>1726031061</v>
      </c>
      <c r="F60" s="86"/>
      <c r="G60" s="120">
        <v>71.47999999999999</v>
      </c>
      <c r="H60" s="98">
        <v>72.67943548387095</v>
      </c>
      <c r="I60" s="98">
        <v>76.98589104504184</v>
      </c>
      <c r="J60" s="86"/>
      <c r="K60" s="98">
        <f t="shared" si="0"/>
        <v>221.1453265289128</v>
      </c>
      <c r="L60" s="86">
        <f t="shared" si="1"/>
        <v>57</v>
      </c>
      <c r="M60" s="121">
        <f t="shared" si="2"/>
        <v>0.8636363636363636</v>
      </c>
      <c r="N60" s="86" t="s">
        <v>413</v>
      </c>
      <c r="O60" s="86"/>
    </row>
    <row r="61" spans="1:15" s="119" customFormat="1" ht="15" customHeight="1">
      <c r="A61" s="90">
        <v>58</v>
      </c>
      <c r="B61" s="91" t="s">
        <v>388</v>
      </c>
      <c r="C61" s="91">
        <v>66</v>
      </c>
      <c r="D61" s="86" t="s">
        <v>449</v>
      </c>
      <c r="E61" s="86">
        <v>1726031024</v>
      </c>
      <c r="F61" s="86"/>
      <c r="G61" s="120">
        <v>69.6725</v>
      </c>
      <c r="H61" s="98">
        <v>75.09145161290326</v>
      </c>
      <c r="I61" s="98">
        <v>76.25418372796867</v>
      </c>
      <c r="J61" s="86"/>
      <c r="K61" s="98">
        <f t="shared" si="0"/>
        <v>221.01813534087194</v>
      </c>
      <c r="L61" s="86">
        <f t="shared" si="1"/>
        <v>58</v>
      </c>
      <c r="M61" s="121">
        <f t="shared" si="2"/>
        <v>0.8787878787878788</v>
      </c>
      <c r="N61" s="86" t="s">
        <v>413</v>
      </c>
      <c r="O61" s="86"/>
    </row>
    <row r="62" spans="1:15" s="119" customFormat="1" ht="15" customHeight="1">
      <c r="A62" s="90">
        <v>59</v>
      </c>
      <c r="B62" s="91" t="s">
        <v>390</v>
      </c>
      <c r="C62" s="91">
        <v>66</v>
      </c>
      <c r="D62" s="86" t="s">
        <v>450</v>
      </c>
      <c r="E62" s="86">
        <v>1726031050</v>
      </c>
      <c r="F62" s="86"/>
      <c r="G62" s="120">
        <v>76.46995000000001</v>
      </c>
      <c r="H62" s="98">
        <v>67.26349838709675</v>
      </c>
      <c r="I62" s="98">
        <v>76.98589104504184</v>
      </c>
      <c r="J62" s="86"/>
      <c r="K62" s="98">
        <f t="shared" si="0"/>
        <v>220.7193394321386</v>
      </c>
      <c r="L62" s="86">
        <f t="shared" si="1"/>
        <v>59</v>
      </c>
      <c r="M62" s="121">
        <f t="shared" si="2"/>
        <v>0.8939393939393939</v>
      </c>
      <c r="N62" s="86" t="s">
        <v>413</v>
      </c>
      <c r="O62" s="90"/>
    </row>
    <row r="63" spans="1:15" ht="15" customHeight="1">
      <c r="A63" s="90">
        <v>60</v>
      </c>
      <c r="B63" s="91" t="s">
        <v>390</v>
      </c>
      <c r="C63" s="91">
        <v>66</v>
      </c>
      <c r="D63" s="86" t="s">
        <v>451</v>
      </c>
      <c r="E63" s="86">
        <v>1726031056</v>
      </c>
      <c r="F63" s="86"/>
      <c r="G63" s="120">
        <v>71.3475</v>
      </c>
      <c r="H63" s="98">
        <v>75.48629032258061</v>
      </c>
      <c r="I63" s="98">
        <v>72.61393982552964</v>
      </c>
      <c r="J63" s="86"/>
      <c r="K63" s="98">
        <f t="shared" si="0"/>
        <v>219.44773014811028</v>
      </c>
      <c r="L63" s="86">
        <f t="shared" si="1"/>
        <v>60</v>
      </c>
      <c r="M63" s="121">
        <f t="shared" si="2"/>
        <v>0.9090909090909091</v>
      </c>
      <c r="N63" s="86" t="s">
        <v>413</v>
      </c>
      <c r="O63" s="86"/>
    </row>
    <row r="64" spans="1:15" ht="15" customHeight="1">
      <c r="A64" s="90">
        <v>61</v>
      </c>
      <c r="B64" s="91" t="s">
        <v>388</v>
      </c>
      <c r="C64" s="91">
        <v>66</v>
      </c>
      <c r="D64" s="86" t="s">
        <v>452</v>
      </c>
      <c r="E64" s="86">
        <v>1726031017</v>
      </c>
      <c r="F64" s="86"/>
      <c r="G64" s="98">
        <v>70.85749999999999</v>
      </c>
      <c r="H64" s="98">
        <v>72.42419354838708</v>
      </c>
      <c r="I64" s="98">
        <v>75.74198860601744</v>
      </c>
      <c r="J64" s="86"/>
      <c r="K64" s="98">
        <f t="shared" si="0"/>
        <v>219.02368215440453</v>
      </c>
      <c r="L64" s="86">
        <f t="shared" si="1"/>
        <v>61</v>
      </c>
      <c r="M64" s="121">
        <f t="shared" si="2"/>
        <v>0.9242424242424242</v>
      </c>
      <c r="N64" s="86" t="s">
        <v>413</v>
      </c>
      <c r="O64" s="86"/>
    </row>
    <row r="65" spans="1:15" ht="15" customHeight="1">
      <c r="A65" s="90">
        <v>62</v>
      </c>
      <c r="B65" s="91" t="s">
        <v>390</v>
      </c>
      <c r="C65" s="91">
        <v>66</v>
      </c>
      <c r="D65" s="86" t="s">
        <v>453</v>
      </c>
      <c r="E65" s="86">
        <v>1726031068</v>
      </c>
      <c r="F65" s="86"/>
      <c r="G65" s="120">
        <v>72.9375</v>
      </c>
      <c r="H65" s="98">
        <v>70.24096774193545</v>
      </c>
      <c r="I65" s="98">
        <v>73.18101299626134</v>
      </c>
      <c r="J65" s="86"/>
      <c r="K65" s="98">
        <f t="shared" si="0"/>
        <v>216.3594807381968</v>
      </c>
      <c r="L65" s="86">
        <f t="shared" si="1"/>
        <v>62</v>
      </c>
      <c r="M65" s="121">
        <f t="shared" si="2"/>
        <v>0.9393939393939394</v>
      </c>
      <c r="N65" s="86" t="s">
        <v>413</v>
      </c>
      <c r="O65" s="86"/>
    </row>
    <row r="66" spans="1:15" ht="15" customHeight="1">
      <c r="A66" s="90">
        <v>63</v>
      </c>
      <c r="B66" s="91" t="s">
        <v>390</v>
      </c>
      <c r="C66" s="91">
        <v>66</v>
      </c>
      <c r="D66" s="86" t="s">
        <v>454</v>
      </c>
      <c r="E66" s="86">
        <v>1726031054</v>
      </c>
      <c r="F66" s="86"/>
      <c r="G66" s="120">
        <v>66.86749999999999</v>
      </c>
      <c r="H66" s="98">
        <v>71.0301612903226</v>
      </c>
      <c r="I66" s="98">
        <v>72.85174470357842</v>
      </c>
      <c r="J66" s="86"/>
      <c r="K66" s="98">
        <f t="shared" si="0"/>
        <v>210.749405993901</v>
      </c>
      <c r="L66" s="86">
        <f t="shared" si="1"/>
        <v>63</v>
      </c>
      <c r="M66" s="121">
        <f t="shared" si="2"/>
        <v>0.9545454545454546</v>
      </c>
      <c r="N66" s="86" t="s">
        <v>413</v>
      </c>
      <c r="O66" s="90"/>
    </row>
    <row r="67" spans="1:15" ht="15" customHeight="1">
      <c r="A67" s="90">
        <v>64</v>
      </c>
      <c r="B67" s="91" t="s">
        <v>390</v>
      </c>
      <c r="C67" s="91">
        <v>66</v>
      </c>
      <c r="D67" s="86" t="s">
        <v>455</v>
      </c>
      <c r="E67" s="86">
        <v>1726031064</v>
      </c>
      <c r="F67" s="86"/>
      <c r="G67" s="120">
        <v>72.79249999999999</v>
      </c>
      <c r="H67" s="98">
        <v>64.58016129032258</v>
      </c>
      <c r="I67" s="98">
        <v>73.25418372796867</v>
      </c>
      <c r="J67" s="86"/>
      <c r="K67" s="98">
        <f t="shared" si="0"/>
        <v>210.62684501829125</v>
      </c>
      <c r="L67" s="86">
        <f t="shared" si="1"/>
        <v>64</v>
      </c>
      <c r="M67" s="121">
        <f t="shared" si="2"/>
        <v>0.9696969696969697</v>
      </c>
      <c r="N67" s="86" t="s">
        <v>413</v>
      </c>
      <c r="O67" s="90"/>
    </row>
    <row r="68" spans="1:15" ht="15" customHeight="1">
      <c r="A68" s="90">
        <v>65</v>
      </c>
      <c r="B68" s="91" t="s">
        <v>388</v>
      </c>
      <c r="C68" s="91">
        <v>66</v>
      </c>
      <c r="D68" s="86" t="s">
        <v>456</v>
      </c>
      <c r="E68" s="86">
        <v>1715031025</v>
      </c>
      <c r="F68" s="86"/>
      <c r="G68" s="98">
        <v>54.454375</v>
      </c>
      <c r="H68" s="98">
        <v>72.55225806451612</v>
      </c>
      <c r="I68" s="98">
        <v>71.71759836211501</v>
      </c>
      <c r="J68" s="86"/>
      <c r="K68" s="98">
        <f>G68+H68+I68+J68</f>
        <v>198.72423142663115</v>
      </c>
      <c r="L68" s="86">
        <f>RANK(K68,K:K,0)</f>
        <v>65</v>
      </c>
      <c r="M68" s="121">
        <f>L68/C68</f>
        <v>0.9848484848484849</v>
      </c>
      <c r="N68" s="86" t="s">
        <v>413</v>
      </c>
      <c r="O68" s="90"/>
    </row>
    <row r="69" spans="1:15" ht="15" customHeight="1">
      <c r="A69" s="90">
        <v>66</v>
      </c>
      <c r="B69" s="91" t="s">
        <v>388</v>
      </c>
      <c r="C69" s="91">
        <v>66</v>
      </c>
      <c r="D69" s="86" t="s">
        <v>457</v>
      </c>
      <c r="E69" s="86">
        <v>1626032015</v>
      </c>
      <c r="F69" s="86"/>
      <c r="G69" s="120">
        <v>49.04644230769231</v>
      </c>
      <c r="H69" s="98">
        <v>67.6490322580645</v>
      </c>
      <c r="I69" s="98">
        <v>73.29762884991987</v>
      </c>
      <c r="J69" s="86"/>
      <c r="K69" s="98">
        <f>G69+H69+I69+J69</f>
        <v>189.99310341567667</v>
      </c>
      <c r="L69" s="86">
        <f>RANK(K69,K:K,0)</f>
        <v>66</v>
      </c>
      <c r="M69" s="121">
        <f>L69/C69</f>
        <v>1</v>
      </c>
      <c r="N69" s="86" t="s">
        <v>413</v>
      </c>
      <c r="O69" s="91"/>
    </row>
    <row r="70" spans="1:15" ht="39" customHeight="1">
      <c r="A70" s="100" t="s">
        <v>380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1"/>
      <c r="M70" s="103"/>
      <c r="N70" s="103"/>
      <c r="O70" s="104"/>
    </row>
    <row r="71" spans="1:15" ht="21.75" customHeight="1">
      <c r="A71" s="105"/>
      <c r="B71" s="106" t="s">
        <v>381</v>
      </c>
      <c r="C71" s="107" t="s">
        <v>382</v>
      </c>
      <c r="D71" s="107"/>
      <c r="E71" s="108"/>
      <c r="F71" s="108"/>
      <c r="G71" s="108"/>
      <c r="H71" s="108"/>
      <c r="I71" s="108"/>
      <c r="J71" s="105"/>
      <c r="K71" s="105"/>
      <c r="L71" s="105"/>
      <c r="M71" s="110"/>
      <c r="N71" s="110"/>
      <c r="O71" s="104"/>
    </row>
    <row r="72" spans="3:14" s="111" customFormat="1" ht="16.5" customHeight="1">
      <c r="C72" s="112" t="s">
        <v>383</v>
      </c>
      <c r="D72" s="107"/>
      <c r="E72" s="112"/>
      <c r="F72" s="112"/>
      <c r="G72" s="112"/>
      <c r="H72" s="112"/>
      <c r="I72" s="112"/>
      <c r="J72" s="112"/>
      <c r="K72" s="112"/>
      <c r="L72" s="112"/>
      <c r="M72" s="122"/>
      <c r="N72" s="114"/>
    </row>
    <row r="73" spans="1:14" s="111" customFormat="1" ht="16.5" customHeight="1">
      <c r="A73" s="106"/>
      <c r="B73" s="106"/>
      <c r="C73" s="112" t="s">
        <v>384</v>
      </c>
      <c r="D73" s="107"/>
      <c r="E73" s="112"/>
      <c r="F73" s="112"/>
      <c r="G73" s="112"/>
      <c r="H73" s="112"/>
      <c r="I73" s="112"/>
      <c r="J73" s="112"/>
      <c r="K73" s="112"/>
      <c r="L73" s="112"/>
      <c r="M73" s="123"/>
      <c r="N73" s="114"/>
    </row>
    <row r="74" spans="1:14" s="111" customFormat="1" ht="16.5" customHeight="1">
      <c r="A74" s="107"/>
      <c r="B74" s="107"/>
      <c r="C74" s="107" t="s">
        <v>385</v>
      </c>
      <c r="J74" s="108"/>
      <c r="K74" s="108"/>
      <c r="L74" s="108"/>
      <c r="M74" s="124"/>
      <c r="N74" s="114"/>
    </row>
    <row r="75" spans="1:14" s="111" customFormat="1" ht="16.5" customHeight="1">
      <c r="A75" s="107"/>
      <c r="B75" s="107"/>
      <c r="C75" s="111" t="s">
        <v>386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23"/>
      <c r="N75" s="114"/>
    </row>
  </sheetData>
  <sheetProtection/>
  <mergeCells count="2">
    <mergeCell ref="A1:O1"/>
    <mergeCell ref="A70:K7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:O88"/>
    </sheetView>
  </sheetViews>
  <sheetFormatPr defaultColWidth="9.00390625" defaultRowHeight="14.25"/>
  <sheetData>
    <row r="1" spans="1:15" ht="20.25">
      <c r="A1" s="79" t="s">
        <v>458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>
      <c r="A2" s="80" t="s">
        <v>459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64.5">
      <c r="A3" s="84" t="s">
        <v>251</v>
      </c>
      <c r="B3" s="84" t="s">
        <v>252</v>
      </c>
      <c r="C3" s="85" t="s">
        <v>253</v>
      </c>
      <c r="D3" s="86" t="s">
        <v>460</v>
      </c>
      <c r="E3" s="86" t="s">
        <v>461</v>
      </c>
      <c r="F3" s="87" t="s">
        <v>256</v>
      </c>
      <c r="G3" s="85" t="s">
        <v>257</v>
      </c>
      <c r="H3" s="85" t="s">
        <v>258</v>
      </c>
      <c r="I3" s="85" t="s">
        <v>259</v>
      </c>
      <c r="J3" s="85" t="s">
        <v>260</v>
      </c>
      <c r="K3" s="84" t="s">
        <v>261</v>
      </c>
      <c r="L3" s="85" t="s">
        <v>262</v>
      </c>
      <c r="M3" s="87" t="s">
        <v>263</v>
      </c>
      <c r="N3" s="89" t="s">
        <v>264</v>
      </c>
      <c r="O3" s="84" t="s">
        <v>265</v>
      </c>
    </row>
    <row r="4" spans="1:15" ht="15">
      <c r="A4" s="90">
        <v>1</v>
      </c>
      <c r="B4" s="86" t="s">
        <v>462</v>
      </c>
      <c r="C4" s="86">
        <v>79</v>
      </c>
      <c r="D4" s="86" t="s">
        <v>463</v>
      </c>
      <c r="E4" s="86" t="s">
        <v>464</v>
      </c>
      <c r="F4" s="86" t="s">
        <v>278</v>
      </c>
      <c r="G4" s="127">
        <v>86.804</v>
      </c>
      <c r="H4" s="128">
        <v>89.072</v>
      </c>
      <c r="I4" s="128">
        <v>94.869</v>
      </c>
      <c r="J4" s="98"/>
      <c r="K4" s="94">
        <f aca="true" t="shared" si="0" ref="K4:K67">G4+H4+I4</f>
        <v>270.745</v>
      </c>
      <c r="L4" s="95">
        <v>1</v>
      </c>
      <c r="M4" s="96">
        <f aca="true" t="shared" si="1" ref="M4:M67">L4/C4</f>
        <v>0.012658227848101266</v>
      </c>
      <c r="N4" s="95" t="s">
        <v>278</v>
      </c>
      <c r="O4" s="90"/>
    </row>
    <row r="5" spans="1:15" ht="15">
      <c r="A5" s="90">
        <v>2</v>
      </c>
      <c r="B5" s="86" t="s">
        <v>465</v>
      </c>
      <c r="C5" s="86">
        <v>79</v>
      </c>
      <c r="D5" s="86" t="s">
        <v>466</v>
      </c>
      <c r="E5" s="86" t="s">
        <v>467</v>
      </c>
      <c r="F5" s="86"/>
      <c r="G5" s="127">
        <v>90.461</v>
      </c>
      <c r="H5" s="127">
        <v>92.043</v>
      </c>
      <c r="I5" s="127">
        <v>88.142</v>
      </c>
      <c r="J5" s="98"/>
      <c r="K5" s="94">
        <f t="shared" si="0"/>
        <v>270.646</v>
      </c>
      <c r="L5" s="95">
        <v>2</v>
      </c>
      <c r="M5" s="96">
        <f t="shared" si="1"/>
        <v>0.02531645569620253</v>
      </c>
      <c r="N5" s="95" t="s">
        <v>278</v>
      </c>
      <c r="O5" s="90"/>
    </row>
    <row r="6" spans="1:15" ht="15">
      <c r="A6" s="90">
        <v>3</v>
      </c>
      <c r="B6" s="86" t="s">
        <v>465</v>
      </c>
      <c r="C6" s="86">
        <v>79</v>
      </c>
      <c r="D6" s="86" t="s">
        <v>468</v>
      </c>
      <c r="E6" s="86" t="s">
        <v>469</v>
      </c>
      <c r="F6" s="86"/>
      <c r="G6" s="127">
        <v>85.711</v>
      </c>
      <c r="H6" s="128">
        <v>93.497</v>
      </c>
      <c r="I6" s="128">
        <v>88.85</v>
      </c>
      <c r="J6" s="98"/>
      <c r="K6" s="94">
        <f t="shared" si="0"/>
        <v>268.058</v>
      </c>
      <c r="L6" s="95">
        <v>3</v>
      </c>
      <c r="M6" s="96">
        <f t="shared" si="1"/>
        <v>0.0379746835443038</v>
      </c>
      <c r="N6" s="95" t="s">
        <v>278</v>
      </c>
      <c r="O6" s="91"/>
    </row>
    <row r="7" spans="1:15" ht="15">
      <c r="A7" s="90">
        <v>4</v>
      </c>
      <c r="B7" s="86" t="s">
        <v>462</v>
      </c>
      <c r="C7" s="86">
        <v>79</v>
      </c>
      <c r="D7" s="86" t="s">
        <v>470</v>
      </c>
      <c r="E7" s="86" t="s">
        <v>471</v>
      </c>
      <c r="F7" s="86"/>
      <c r="G7" s="127">
        <v>87.764</v>
      </c>
      <c r="H7" s="128">
        <v>90.358</v>
      </c>
      <c r="I7" s="128">
        <v>88.237</v>
      </c>
      <c r="J7" s="98"/>
      <c r="K7" s="94">
        <f t="shared" si="0"/>
        <v>266.35900000000004</v>
      </c>
      <c r="L7" s="95">
        <v>4</v>
      </c>
      <c r="M7" s="96">
        <f t="shared" si="1"/>
        <v>0.05063291139240506</v>
      </c>
      <c r="N7" s="95" t="s">
        <v>278</v>
      </c>
      <c r="O7" s="90"/>
    </row>
    <row r="8" spans="1:15" ht="15">
      <c r="A8" s="90">
        <v>5</v>
      </c>
      <c r="B8" s="86" t="s">
        <v>472</v>
      </c>
      <c r="C8" s="86">
        <v>79</v>
      </c>
      <c r="D8" s="86" t="s">
        <v>473</v>
      </c>
      <c r="E8" s="86" t="s">
        <v>474</v>
      </c>
      <c r="F8" s="86"/>
      <c r="G8" s="127">
        <v>86.525</v>
      </c>
      <c r="H8" s="128">
        <v>90.141</v>
      </c>
      <c r="I8" s="128">
        <v>88.726</v>
      </c>
      <c r="J8" s="98"/>
      <c r="K8" s="94">
        <f t="shared" si="0"/>
        <v>265.392</v>
      </c>
      <c r="L8" s="95">
        <v>5</v>
      </c>
      <c r="M8" s="96">
        <f t="shared" si="1"/>
        <v>0.06329113924050633</v>
      </c>
      <c r="N8" s="95" t="s">
        <v>278</v>
      </c>
      <c r="O8" s="90"/>
    </row>
    <row r="9" spans="1:15" ht="15">
      <c r="A9" s="90">
        <v>6</v>
      </c>
      <c r="B9" s="86" t="s">
        <v>462</v>
      </c>
      <c r="C9" s="86">
        <v>79</v>
      </c>
      <c r="D9" s="86" t="s">
        <v>475</v>
      </c>
      <c r="E9" s="86" t="s">
        <v>476</v>
      </c>
      <c r="F9" s="86"/>
      <c r="G9" s="127">
        <v>88.979</v>
      </c>
      <c r="H9" s="128">
        <v>90.397</v>
      </c>
      <c r="I9" s="128">
        <v>85.645</v>
      </c>
      <c r="J9" s="98"/>
      <c r="K9" s="94">
        <f t="shared" si="0"/>
        <v>265.021</v>
      </c>
      <c r="L9" s="95">
        <v>6</v>
      </c>
      <c r="M9" s="96">
        <f t="shared" si="1"/>
        <v>0.0759493670886076</v>
      </c>
      <c r="N9" s="95" t="s">
        <v>278</v>
      </c>
      <c r="O9" s="90"/>
    </row>
    <row r="10" spans="1:15" ht="15">
      <c r="A10" s="90">
        <v>7</v>
      </c>
      <c r="B10" s="86" t="s">
        <v>472</v>
      </c>
      <c r="C10" s="86">
        <v>79</v>
      </c>
      <c r="D10" s="86" t="s">
        <v>477</v>
      </c>
      <c r="E10" s="86" t="s">
        <v>478</v>
      </c>
      <c r="F10" s="86"/>
      <c r="G10" s="127">
        <v>87.024</v>
      </c>
      <c r="H10" s="128">
        <v>88.606</v>
      </c>
      <c r="I10" s="128">
        <v>88.234</v>
      </c>
      <c r="J10" s="98"/>
      <c r="K10" s="94">
        <f t="shared" si="0"/>
        <v>263.864</v>
      </c>
      <c r="L10" s="95">
        <v>7</v>
      </c>
      <c r="M10" s="96">
        <f t="shared" si="1"/>
        <v>0.08860759493670886</v>
      </c>
      <c r="N10" s="95" t="s">
        <v>278</v>
      </c>
      <c r="O10" s="90"/>
    </row>
    <row r="11" spans="1:15" ht="15">
      <c r="A11" s="90">
        <v>8</v>
      </c>
      <c r="B11" s="86" t="s">
        <v>472</v>
      </c>
      <c r="C11" s="86">
        <v>79</v>
      </c>
      <c r="D11" s="86" t="s">
        <v>479</v>
      </c>
      <c r="E11" s="86" t="s">
        <v>480</v>
      </c>
      <c r="F11" s="86"/>
      <c r="G11" s="127">
        <v>85.584</v>
      </c>
      <c r="H11" s="128">
        <v>90.915</v>
      </c>
      <c r="I11" s="128">
        <v>86.758</v>
      </c>
      <c r="J11" s="98"/>
      <c r="K11" s="94">
        <f t="shared" si="0"/>
        <v>263.257</v>
      </c>
      <c r="L11" s="95">
        <v>8</v>
      </c>
      <c r="M11" s="96">
        <f t="shared" si="1"/>
        <v>0.10126582278481013</v>
      </c>
      <c r="N11" s="95" t="s">
        <v>278</v>
      </c>
      <c r="O11" s="90"/>
    </row>
    <row r="12" spans="1:15" ht="15">
      <c r="A12" s="90">
        <v>9</v>
      </c>
      <c r="B12" s="86" t="s">
        <v>472</v>
      </c>
      <c r="C12" s="86">
        <v>79</v>
      </c>
      <c r="D12" s="86" t="s">
        <v>481</v>
      </c>
      <c r="E12" s="86" t="s">
        <v>482</v>
      </c>
      <c r="F12" s="86"/>
      <c r="G12" s="127">
        <v>86.881</v>
      </c>
      <c r="H12" s="128">
        <v>89.166</v>
      </c>
      <c r="I12" s="128">
        <v>86.495</v>
      </c>
      <c r="J12" s="98"/>
      <c r="K12" s="94">
        <f t="shared" si="0"/>
        <v>262.54200000000003</v>
      </c>
      <c r="L12" s="95">
        <v>9</v>
      </c>
      <c r="M12" s="96">
        <f t="shared" si="1"/>
        <v>0.11392405063291139</v>
      </c>
      <c r="N12" s="95" t="s">
        <v>278</v>
      </c>
      <c r="O12" s="90"/>
    </row>
    <row r="13" spans="1:15" ht="15">
      <c r="A13" s="90">
        <v>10</v>
      </c>
      <c r="B13" s="86" t="s">
        <v>462</v>
      </c>
      <c r="C13" s="86">
        <v>79</v>
      </c>
      <c r="D13" s="86" t="s">
        <v>483</v>
      </c>
      <c r="E13" s="86" t="s">
        <v>484</v>
      </c>
      <c r="F13" s="86"/>
      <c r="G13" s="127">
        <v>85.128</v>
      </c>
      <c r="H13" s="128">
        <v>89.625</v>
      </c>
      <c r="I13" s="128">
        <v>87.759</v>
      </c>
      <c r="J13" s="98"/>
      <c r="K13" s="94">
        <f t="shared" si="0"/>
        <v>262.512</v>
      </c>
      <c r="L13" s="95">
        <v>10</v>
      </c>
      <c r="M13" s="96">
        <f t="shared" si="1"/>
        <v>0.12658227848101267</v>
      </c>
      <c r="N13" s="95" t="s">
        <v>278</v>
      </c>
      <c r="O13" s="90"/>
    </row>
    <row r="14" spans="1:15" ht="15">
      <c r="A14" s="90">
        <v>11</v>
      </c>
      <c r="B14" s="86" t="s">
        <v>472</v>
      </c>
      <c r="C14" s="86">
        <v>79</v>
      </c>
      <c r="D14" s="86" t="s">
        <v>485</v>
      </c>
      <c r="E14" s="86" t="s">
        <v>486</v>
      </c>
      <c r="F14" s="86"/>
      <c r="G14" s="127">
        <v>87.597</v>
      </c>
      <c r="H14" s="128">
        <v>90.361</v>
      </c>
      <c r="I14" s="128">
        <v>83.714</v>
      </c>
      <c r="J14" s="98"/>
      <c r="K14" s="94">
        <f t="shared" si="0"/>
        <v>261.672</v>
      </c>
      <c r="L14" s="95">
        <v>11</v>
      </c>
      <c r="M14" s="96">
        <f t="shared" si="1"/>
        <v>0.13924050632911392</v>
      </c>
      <c r="N14" s="95" t="s">
        <v>278</v>
      </c>
      <c r="O14" s="90"/>
    </row>
    <row r="15" spans="1:15" ht="15">
      <c r="A15" s="90">
        <v>12</v>
      </c>
      <c r="B15" s="86" t="s">
        <v>462</v>
      </c>
      <c r="C15" s="86">
        <v>79</v>
      </c>
      <c r="D15" s="86" t="s">
        <v>487</v>
      </c>
      <c r="E15" s="86" t="s">
        <v>488</v>
      </c>
      <c r="F15" s="86"/>
      <c r="G15" s="127">
        <v>88.236</v>
      </c>
      <c r="H15" s="128">
        <v>87.925</v>
      </c>
      <c r="I15" s="128">
        <v>85.482</v>
      </c>
      <c r="J15" s="98"/>
      <c r="K15" s="94">
        <f t="shared" si="0"/>
        <v>261.64300000000003</v>
      </c>
      <c r="L15" s="95">
        <v>12</v>
      </c>
      <c r="M15" s="96">
        <f t="shared" si="1"/>
        <v>0.1518987341772152</v>
      </c>
      <c r="N15" s="95" t="s">
        <v>278</v>
      </c>
      <c r="O15" s="90"/>
    </row>
    <row r="16" spans="1:15" ht="15">
      <c r="A16" s="90">
        <v>13</v>
      </c>
      <c r="B16" s="86" t="s">
        <v>472</v>
      </c>
      <c r="C16" s="86">
        <v>79</v>
      </c>
      <c r="D16" s="86" t="s">
        <v>489</v>
      </c>
      <c r="E16" s="86" t="s">
        <v>490</v>
      </c>
      <c r="F16" s="86"/>
      <c r="G16" s="127">
        <v>85.769</v>
      </c>
      <c r="H16" s="128">
        <v>87.98</v>
      </c>
      <c r="I16" s="128">
        <v>86.202</v>
      </c>
      <c r="J16" s="98"/>
      <c r="K16" s="94">
        <f t="shared" si="0"/>
        <v>259.951</v>
      </c>
      <c r="L16" s="95">
        <v>13</v>
      </c>
      <c r="M16" s="96">
        <f t="shared" si="1"/>
        <v>0.16455696202531644</v>
      </c>
      <c r="N16" s="95" t="s">
        <v>278</v>
      </c>
      <c r="O16" s="90"/>
    </row>
    <row r="17" spans="1:15" ht="15">
      <c r="A17" s="90">
        <v>14</v>
      </c>
      <c r="B17" s="86" t="s">
        <v>472</v>
      </c>
      <c r="C17" s="86">
        <v>79</v>
      </c>
      <c r="D17" s="86" t="s">
        <v>491</v>
      </c>
      <c r="E17" s="86" t="s">
        <v>492</v>
      </c>
      <c r="F17" s="86"/>
      <c r="G17" s="127">
        <v>86</v>
      </c>
      <c r="H17" s="128">
        <v>89.669</v>
      </c>
      <c r="I17" s="128">
        <v>83.261</v>
      </c>
      <c r="J17" s="98"/>
      <c r="K17" s="94">
        <f t="shared" si="0"/>
        <v>258.92999999999995</v>
      </c>
      <c r="L17" s="95">
        <v>14</v>
      </c>
      <c r="M17" s="96">
        <f t="shared" si="1"/>
        <v>0.17721518987341772</v>
      </c>
      <c r="N17" s="95" t="s">
        <v>278</v>
      </c>
      <c r="O17" s="90"/>
    </row>
    <row r="18" spans="1:15" ht="15">
      <c r="A18" s="90">
        <v>15</v>
      </c>
      <c r="B18" s="86" t="s">
        <v>472</v>
      </c>
      <c r="C18" s="86">
        <v>79</v>
      </c>
      <c r="D18" s="86" t="s">
        <v>493</v>
      </c>
      <c r="E18" s="86" t="s">
        <v>494</v>
      </c>
      <c r="F18" s="86"/>
      <c r="G18" s="127">
        <v>84.488</v>
      </c>
      <c r="H18" s="128">
        <v>89.845</v>
      </c>
      <c r="I18" s="128">
        <v>84.099</v>
      </c>
      <c r="J18" s="98"/>
      <c r="K18" s="94">
        <f t="shared" si="0"/>
        <v>258.432</v>
      </c>
      <c r="L18" s="95">
        <v>15</v>
      </c>
      <c r="M18" s="96">
        <f t="shared" si="1"/>
        <v>0.189873417721519</v>
      </c>
      <c r="N18" s="95" t="s">
        <v>278</v>
      </c>
      <c r="O18" s="90"/>
    </row>
    <row r="19" spans="1:15" ht="15">
      <c r="A19" s="90">
        <v>16</v>
      </c>
      <c r="B19" s="86" t="s">
        <v>465</v>
      </c>
      <c r="C19" s="86">
        <v>79</v>
      </c>
      <c r="D19" s="86" t="s">
        <v>495</v>
      </c>
      <c r="E19" s="86" t="s">
        <v>496</v>
      </c>
      <c r="F19" s="86"/>
      <c r="G19" s="127">
        <v>84.195</v>
      </c>
      <c r="H19" s="128">
        <v>91.111</v>
      </c>
      <c r="I19" s="128">
        <v>82.671</v>
      </c>
      <c r="J19" s="98"/>
      <c r="K19" s="94">
        <f t="shared" si="0"/>
        <v>257.977</v>
      </c>
      <c r="L19" s="95">
        <v>16</v>
      </c>
      <c r="M19" s="96">
        <f t="shared" si="1"/>
        <v>0.20253164556962025</v>
      </c>
      <c r="N19" s="95" t="s">
        <v>278</v>
      </c>
      <c r="O19" s="90"/>
    </row>
    <row r="20" spans="1:15" ht="15">
      <c r="A20" s="90">
        <v>17</v>
      </c>
      <c r="B20" s="86" t="s">
        <v>465</v>
      </c>
      <c r="C20" s="86">
        <v>79</v>
      </c>
      <c r="D20" s="86" t="s">
        <v>497</v>
      </c>
      <c r="E20" s="86" t="s">
        <v>498</v>
      </c>
      <c r="F20" s="86"/>
      <c r="G20" s="127">
        <v>86.745</v>
      </c>
      <c r="H20" s="128">
        <v>83.032</v>
      </c>
      <c r="I20" s="128">
        <v>86.284</v>
      </c>
      <c r="J20" s="98"/>
      <c r="K20" s="94">
        <f t="shared" si="0"/>
        <v>256.061</v>
      </c>
      <c r="L20" s="95">
        <v>17</v>
      </c>
      <c r="M20" s="96">
        <f t="shared" si="1"/>
        <v>0.21518987341772153</v>
      </c>
      <c r="N20" s="95" t="s">
        <v>278</v>
      </c>
      <c r="O20" s="90"/>
    </row>
    <row r="21" spans="1:15" ht="15">
      <c r="A21" s="90">
        <v>18</v>
      </c>
      <c r="B21" s="86" t="s">
        <v>465</v>
      </c>
      <c r="C21" s="86">
        <v>79</v>
      </c>
      <c r="D21" s="86" t="s">
        <v>499</v>
      </c>
      <c r="E21" s="86" t="s">
        <v>500</v>
      </c>
      <c r="F21" s="86" t="s">
        <v>278</v>
      </c>
      <c r="G21" s="127">
        <v>84.091</v>
      </c>
      <c r="H21" s="128">
        <v>86.1</v>
      </c>
      <c r="I21" s="128">
        <v>85.572</v>
      </c>
      <c r="J21" s="98"/>
      <c r="K21" s="94">
        <f t="shared" si="0"/>
        <v>255.76299999999998</v>
      </c>
      <c r="L21" s="95">
        <v>18</v>
      </c>
      <c r="M21" s="96">
        <f t="shared" si="1"/>
        <v>0.22784810126582278</v>
      </c>
      <c r="N21" s="95" t="s">
        <v>278</v>
      </c>
      <c r="O21" s="90"/>
    </row>
    <row r="22" spans="1:15" ht="15">
      <c r="A22" s="90">
        <v>19</v>
      </c>
      <c r="B22" s="86" t="s">
        <v>462</v>
      </c>
      <c r="C22" s="86">
        <v>79</v>
      </c>
      <c r="D22" s="86" t="s">
        <v>501</v>
      </c>
      <c r="E22" s="86" t="s">
        <v>502</v>
      </c>
      <c r="F22" s="86"/>
      <c r="G22" s="127">
        <v>84.091</v>
      </c>
      <c r="H22" s="128">
        <v>86.132</v>
      </c>
      <c r="I22" s="128">
        <v>85.479</v>
      </c>
      <c r="J22" s="98"/>
      <c r="K22" s="94">
        <f t="shared" si="0"/>
        <v>255.702</v>
      </c>
      <c r="L22" s="95">
        <v>19</v>
      </c>
      <c r="M22" s="96">
        <f t="shared" si="1"/>
        <v>0.24050632911392406</v>
      </c>
      <c r="N22" s="95" t="s">
        <v>278</v>
      </c>
      <c r="O22" s="90"/>
    </row>
    <row r="23" spans="1:15" ht="15">
      <c r="A23" s="90">
        <v>20</v>
      </c>
      <c r="B23" s="86" t="s">
        <v>462</v>
      </c>
      <c r="C23" s="86">
        <v>79</v>
      </c>
      <c r="D23" s="86" t="s">
        <v>503</v>
      </c>
      <c r="E23" s="86" t="s">
        <v>504</v>
      </c>
      <c r="F23" s="86"/>
      <c r="G23" s="127">
        <v>83.499</v>
      </c>
      <c r="H23" s="128">
        <v>85.54</v>
      </c>
      <c r="I23" s="128">
        <v>86.447</v>
      </c>
      <c r="J23" s="98"/>
      <c r="K23" s="94">
        <f t="shared" si="0"/>
        <v>255.486</v>
      </c>
      <c r="L23" s="95">
        <v>20</v>
      </c>
      <c r="M23" s="96">
        <f t="shared" si="1"/>
        <v>0.25316455696202533</v>
      </c>
      <c r="N23" s="95" t="s">
        <v>278</v>
      </c>
      <c r="O23" s="90"/>
    </row>
    <row r="24" spans="1:15" ht="15">
      <c r="A24" s="90">
        <v>21</v>
      </c>
      <c r="B24" s="86" t="s">
        <v>472</v>
      </c>
      <c r="C24" s="86">
        <v>79</v>
      </c>
      <c r="D24" s="86" t="s">
        <v>505</v>
      </c>
      <c r="E24" s="86" t="s">
        <v>506</v>
      </c>
      <c r="F24" s="86"/>
      <c r="G24" s="127">
        <v>83.136</v>
      </c>
      <c r="H24" s="128">
        <v>86.384</v>
      </c>
      <c r="I24" s="128">
        <v>85.147</v>
      </c>
      <c r="J24" s="98"/>
      <c r="K24" s="94">
        <f t="shared" si="0"/>
        <v>254.66699999999997</v>
      </c>
      <c r="L24" s="95">
        <v>21</v>
      </c>
      <c r="M24" s="96">
        <f t="shared" si="1"/>
        <v>0.26582278481012656</v>
      </c>
      <c r="N24" s="95" t="s">
        <v>278</v>
      </c>
      <c r="O24" s="90"/>
    </row>
    <row r="25" spans="1:15" ht="15">
      <c r="A25" s="90">
        <v>22</v>
      </c>
      <c r="B25" s="86" t="s">
        <v>472</v>
      </c>
      <c r="C25" s="86">
        <v>79</v>
      </c>
      <c r="D25" s="86" t="s">
        <v>507</v>
      </c>
      <c r="E25" s="86" t="s">
        <v>508</v>
      </c>
      <c r="F25" s="86"/>
      <c r="G25" s="127">
        <v>82.161</v>
      </c>
      <c r="H25" s="128">
        <v>86.305</v>
      </c>
      <c r="I25" s="128">
        <v>85.207</v>
      </c>
      <c r="J25" s="98"/>
      <c r="K25" s="94">
        <f t="shared" si="0"/>
        <v>253.673</v>
      </c>
      <c r="L25" s="95">
        <v>22</v>
      </c>
      <c r="M25" s="96">
        <f t="shared" si="1"/>
        <v>0.27848101265822783</v>
      </c>
      <c r="N25" s="95" t="s">
        <v>278</v>
      </c>
      <c r="O25" s="90"/>
    </row>
    <row r="26" spans="1:15" ht="15">
      <c r="A26" s="90">
        <v>23</v>
      </c>
      <c r="B26" s="86" t="s">
        <v>472</v>
      </c>
      <c r="C26" s="86">
        <v>79</v>
      </c>
      <c r="D26" s="86" t="s">
        <v>509</v>
      </c>
      <c r="E26" s="86" t="s">
        <v>510</v>
      </c>
      <c r="F26" s="86"/>
      <c r="G26" s="127">
        <v>85.972</v>
      </c>
      <c r="H26" s="128">
        <v>82.574</v>
      </c>
      <c r="I26" s="128">
        <v>84.159</v>
      </c>
      <c r="J26" s="98"/>
      <c r="K26" s="94">
        <f t="shared" si="0"/>
        <v>252.70499999999998</v>
      </c>
      <c r="L26" s="95">
        <v>23</v>
      </c>
      <c r="M26" s="96">
        <f t="shared" si="1"/>
        <v>0.2911392405063291</v>
      </c>
      <c r="N26" s="95" t="s">
        <v>278</v>
      </c>
      <c r="O26" s="90"/>
    </row>
    <row r="27" spans="1:15" ht="15">
      <c r="A27" s="90">
        <v>24</v>
      </c>
      <c r="B27" s="86" t="s">
        <v>472</v>
      </c>
      <c r="C27" s="86">
        <v>79</v>
      </c>
      <c r="D27" s="86" t="s">
        <v>511</v>
      </c>
      <c r="E27" s="86" t="s">
        <v>512</v>
      </c>
      <c r="F27" s="86"/>
      <c r="G27" s="127">
        <v>81.338</v>
      </c>
      <c r="H27" s="128">
        <v>86.02</v>
      </c>
      <c r="I27" s="128">
        <v>84.864</v>
      </c>
      <c r="J27" s="98"/>
      <c r="K27" s="94">
        <f t="shared" si="0"/>
        <v>252.222</v>
      </c>
      <c r="L27" s="95">
        <v>24</v>
      </c>
      <c r="M27" s="96">
        <f t="shared" si="1"/>
        <v>0.3037974683544304</v>
      </c>
      <c r="N27" s="95" t="s">
        <v>278</v>
      </c>
      <c r="O27" s="90"/>
    </row>
    <row r="28" spans="1:15" ht="15">
      <c r="A28" s="90">
        <v>25</v>
      </c>
      <c r="B28" s="86" t="s">
        <v>462</v>
      </c>
      <c r="C28" s="86">
        <v>79</v>
      </c>
      <c r="D28" s="86" t="s">
        <v>513</v>
      </c>
      <c r="E28" s="86" t="s">
        <v>514</v>
      </c>
      <c r="F28" s="86"/>
      <c r="G28" s="127">
        <v>85.404</v>
      </c>
      <c r="H28" s="128">
        <v>85.528</v>
      </c>
      <c r="I28" s="128">
        <v>80.162</v>
      </c>
      <c r="J28" s="98"/>
      <c r="K28" s="94">
        <f t="shared" si="0"/>
        <v>251.09400000000002</v>
      </c>
      <c r="L28" s="95">
        <v>25</v>
      </c>
      <c r="M28" s="96">
        <f t="shared" si="1"/>
        <v>0.31645569620253167</v>
      </c>
      <c r="N28" s="95" t="s">
        <v>278</v>
      </c>
      <c r="O28" s="90"/>
    </row>
    <row r="29" spans="1:15" ht="15">
      <c r="A29" s="90">
        <v>26</v>
      </c>
      <c r="B29" s="86" t="s">
        <v>465</v>
      </c>
      <c r="C29" s="86">
        <v>79</v>
      </c>
      <c r="D29" s="86" t="s">
        <v>515</v>
      </c>
      <c r="E29" s="86" t="s">
        <v>516</v>
      </c>
      <c r="F29" s="86" t="s">
        <v>278</v>
      </c>
      <c r="G29" s="127">
        <v>85.041</v>
      </c>
      <c r="H29" s="127">
        <v>82.22</v>
      </c>
      <c r="I29" s="127">
        <v>83.672</v>
      </c>
      <c r="J29" s="98"/>
      <c r="K29" s="94">
        <f t="shared" si="0"/>
        <v>250.933</v>
      </c>
      <c r="L29" s="95">
        <v>26</v>
      </c>
      <c r="M29" s="96">
        <f t="shared" si="1"/>
        <v>0.3291139240506329</v>
      </c>
      <c r="N29" s="95" t="s">
        <v>278</v>
      </c>
      <c r="O29" s="90"/>
    </row>
    <row r="30" spans="1:15" ht="15">
      <c r="A30" s="86">
        <v>27</v>
      </c>
      <c r="B30" s="86" t="s">
        <v>472</v>
      </c>
      <c r="C30" s="86">
        <v>79</v>
      </c>
      <c r="D30" s="86" t="s">
        <v>517</v>
      </c>
      <c r="E30" s="86" t="s">
        <v>518</v>
      </c>
      <c r="F30" s="86"/>
      <c r="G30" s="127">
        <v>83.924</v>
      </c>
      <c r="H30" s="128">
        <v>82.933</v>
      </c>
      <c r="I30" s="128">
        <v>83.613</v>
      </c>
      <c r="J30" s="98"/>
      <c r="K30" s="98">
        <f t="shared" si="0"/>
        <v>250.47000000000003</v>
      </c>
      <c r="L30" s="86">
        <v>27</v>
      </c>
      <c r="M30" s="121">
        <f t="shared" si="1"/>
        <v>0.34177215189873417</v>
      </c>
      <c r="N30" s="86" t="s">
        <v>413</v>
      </c>
      <c r="O30" s="92"/>
    </row>
    <row r="31" spans="1:15" ht="15">
      <c r="A31" s="86">
        <v>28</v>
      </c>
      <c r="B31" s="86" t="s">
        <v>465</v>
      </c>
      <c r="C31" s="86">
        <v>79</v>
      </c>
      <c r="D31" s="86" t="s">
        <v>519</v>
      </c>
      <c r="E31" s="86" t="s">
        <v>520</v>
      </c>
      <c r="F31" s="86"/>
      <c r="G31" s="127">
        <v>84.194</v>
      </c>
      <c r="H31" s="127">
        <v>83.949</v>
      </c>
      <c r="I31" s="127">
        <v>82.243</v>
      </c>
      <c r="J31" s="98"/>
      <c r="K31" s="98">
        <f t="shared" si="0"/>
        <v>250.386</v>
      </c>
      <c r="L31" s="86">
        <v>28</v>
      </c>
      <c r="M31" s="121">
        <f t="shared" si="1"/>
        <v>0.35443037974683544</v>
      </c>
      <c r="N31" s="86" t="s">
        <v>413</v>
      </c>
      <c r="O31" s="92"/>
    </row>
    <row r="32" spans="1:15" ht="15">
      <c r="A32" s="86">
        <v>29</v>
      </c>
      <c r="B32" s="86" t="s">
        <v>462</v>
      </c>
      <c r="C32" s="86">
        <v>79</v>
      </c>
      <c r="D32" s="86" t="s">
        <v>521</v>
      </c>
      <c r="E32" s="86" t="s">
        <v>522</v>
      </c>
      <c r="F32" s="86"/>
      <c r="G32" s="127">
        <v>79.466</v>
      </c>
      <c r="H32" s="128">
        <v>83.413</v>
      </c>
      <c r="I32" s="128">
        <v>86.52</v>
      </c>
      <c r="J32" s="98"/>
      <c r="K32" s="98">
        <f t="shared" si="0"/>
        <v>249.399</v>
      </c>
      <c r="L32" s="86">
        <v>29</v>
      </c>
      <c r="M32" s="121">
        <f t="shared" si="1"/>
        <v>0.3670886075949367</v>
      </c>
      <c r="N32" s="86" t="s">
        <v>413</v>
      </c>
      <c r="O32" s="90"/>
    </row>
    <row r="33" spans="1:15" ht="15">
      <c r="A33" s="86">
        <v>30</v>
      </c>
      <c r="B33" s="86" t="s">
        <v>472</v>
      </c>
      <c r="C33" s="86">
        <v>79</v>
      </c>
      <c r="D33" s="86" t="s">
        <v>523</v>
      </c>
      <c r="E33" s="86" t="s">
        <v>524</v>
      </c>
      <c r="F33" s="86"/>
      <c r="G33" s="127">
        <v>80.941</v>
      </c>
      <c r="H33" s="128">
        <v>84.756</v>
      </c>
      <c r="I33" s="128">
        <v>83.368</v>
      </c>
      <c r="J33" s="98"/>
      <c r="K33" s="98">
        <f t="shared" si="0"/>
        <v>249.065</v>
      </c>
      <c r="L33" s="86">
        <v>30</v>
      </c>
      <c r="M33" s="121">
        <f t="shared" si="1"/>
        <v>0.379746835443038</v>
      </c>
      <c r="N33" s="86" t="s">
        <v>413</v>
      </c>
      <c r="O33" s="92"/>
    </row>
    <row r="34" spans="1:15" ht="15">
      <c r="A34" s="86">
        <v>31</v>
      </c>
      <c r="B34" s="86" t="s">
        <v>462</v>
      </c>
      <c r="C34" s="86">
        <v>79</v>
      </c>
      <c r="D34" s="86" t="s">
        <v>525</v>
      </c>
      <c r="E34" s="86" t="s">
        <v>526</v>
      </c>
      <c r="F34" s="86"/>
      <c r="G34" s="127">
        <v>84.111</v>
      </c>
      <c r="H34" s="128">
        <v>84.615</v>
      </c>
      <c r="I34" s="128">
        <v>80.295</v>
      </c>
      <c r="J34" s="98"/>
      <c r="K34" s="98">
        <f t="shared" si="0"/>
        <v>249.02100000000002</v>
      </c>
      <c r="L34" s="86">
        <v>31</v>
      </c>
      <c r="M34" s="121">
        <f t="shared" si="1"/>
        <v>0.3924050632911392</v>
      </c>
      <c r="N34" s="86" t="s">
        <v>413</v>
      </c>
      <c r="O34" s="92"/>
    </row>
    <row r="35" spans="1:15" ht="15">
      <c r="A35" s="86">
        <v>32</v>
      </c>
      <c r="B35" s="86" t="s">
        <v>465</v>
      </c>
      <c r="C35" s="86">
        <v>79</v>
      </c>
      <c r="D35" s="86" t="s">
        <v>527</v>
      </c>
      <c r="E35" s="86" t="s">
        <v>528</v>
      </c>
      <c r="F35" s="86"/>
      <c r="G35" s="127">
        <v>78.117</v>
      </c>
      <c r="H35" s="128">
        <v>86.733</v>
      </c>
      <c r="I35" s="128">
        <v>83.652</v>
      </c>
      <c r="J35" s="98"/>
      <c r="K35" s="98">
        <f t="shared" si="0"/>
        <v>248.502</v>
      </c>
      <c r="L35" s="86">
        <v>32</v>
      </c>
      <c r="M35" s="121">
        <f t="shared" si="1"/>
        <v>0.4050632911392405</v>
      </c>
      <c r="N35" s="86" t="s">
        <v>413</v>
      </c>
      <c r="O35" s="90"/>
    </row>
    <row r="36" spans="1:15" ht="15">
      <c r="A36" s="86">
        <v>33</v>
      </c>
      <c r="B36" s="86" t="s">
        <v>472</v>
      </c>
      <c r="C36" s="86">
        <v>79</v>
      </c>
      <c r="D36" s="86" t="s">
        <v>529</v>
      </c>
      <c r="E36" s="86" t="s">
        <v>530</v>
      </c>
      <c r="F36" s="86"/>
      <c r="G36" s="127">
        <v>81.896</v>
      </c>
      <c r="H36" s="128">
        <v>83.882</v>
      </c>
      <c r="I36" s="128">
        <v>82.035</v>
      </c>
      <c r="J36" s="98"/>
      <c r="K36" s="98">
        <f t="shared" si="0"/>
        <v>247.81300000000002</v>
      </c>
      <c r="L36" s="86">
        <v>33</v>
      </c>
      <c r="M36" s="121">
        <f t="shared" si="1"/>
        <v>0.4177215189873418</v>
      </c>
      <c r="N36" s="86" t="s">
        <v>413</v>
      </c>
      <c r="O36" s="90"/>
    </row>
    <row r="37" spans="1:15" ht="15">
      <c r="A37" s="86">
        <v>34</v>
      </c>
      <c r="B37" s="86" t="s">
        <v>472</v>
      </c>
      <c r="C37" s="86">
        <v>79</v>
      </c>
      <c r="D37" s="86" t="s">
        <v>531</v>
      </c>
      <c r="E37" s="86" t="s">
        <v>532</v>
      </c>
      <c r="F37" s="86"/>
      <c r="G37" s="127">
        <v>78.131</v>
      </c>
      <c r="H37" s="128">
        <v>84.076</v>
      </c>
      <c r="I37" s="128">
        <v>85.438</v>
      </c>
      <c r="J37" s="98"/>
      <c r="K37" s="98">
        <f t="shared" si="0"/>
        <v>247.64499999999998</v>
      </c>
      <c r="L37" s="86">
        <v>34</v>
      </c>
      <c r="M37" s="121">
        <f t="shared" si="1"/>
        <v>0.43037974683544306</v>
      </c>
      <c r="N37" s="86" t="s">
        <v>413</v>
      </c>
      <c r="O37" s="90"/>
    </row>
    <row r="38" spans="1:15" ht="15">
      <c r="A38" s="86">
        <v>35</v>
      </c>
      <c r="B38" s="86" t="s">
        <v>462</v>
      </c>
      <c r="C38" s="86">
        <v>79</v>
      </c>
      <c r="D38" s="86" t="s">
        <v>533</v>
      </c>
      <c r="E38" s="86" t="s">
        <v>534</v>
      </c>
      <c r="F38" s="86"/>
      <c r="G38" s="127">
        <v>82.823</v>
      </c>
      <c r="H38" s="128">
        <v>81.161</v>
      </c>
      <c r="I38" s="128">
        <v>83.026</v>
      </c>
      <c r="J38" s="98"/>
      <c r="K38" s="98">
        <f t="shared" si="0"/>
        <v>247.01</v>
      </c>
      <c r="L38" s="86">
        <v>35</v>
      </c>
      <c r="M38" s="121">
        <f t="shared" si="1"/>
        <v>0.4430379746835443</v>
      </c>
      <c r="N38" s="86" t="s">
        <v>413</v>
      </c>
      <c r="O38" s="92"/>
    </row>
    <row r="39" spans="1:15" ht="15">
      <c r="A39" s="86">
        <v>36</v>
      </c>
      <c r="B39" s="86" t="s">
        <v>462</v>
      </c>
      <c r="C39" s="86">
        <v>79</v>
      </c>
      <c r="D39" s="86" t="s">
        <v>535</v>
      </c>
      <c r="E39" s="86" t="s">
        <v>536</v>
      </c>
      <c r="F39" s="86"/>
      <c r="G39" s="127">
        <v>82.691</v>
      </c>
      <c r="H39" s="128">
        <v>82.318</v>
      </c>
      <c r="I39" s="128">
        <v>81.598</v>
      </c>
      <c r="J39" s="98"/>
      <c r="K39" s="98">
        <f t="shared" si="0"/>
        <v>246.60700000000003</v>
      </c>
      <c r="L39" s="86">
        <v>36</v>
      </c>
      <c r="M39" s="121">
        <f t="shared" si="1"/>
        <v>0.45569620253164556</v>
      </c>
      <c r="N39" s="86" t="s">
        <v>413</v>
      </c>
      <c r="O39" s="92"/>
    </row>
    <row r="40" spans="1:15" ht="15">
      <c r="A40" s="86">
        <v>37</v>
      </c>
      <c r="B40" s="86" t="s">
        <v>465</v>
      </c>
      <c r="C40" s="86">
        <v>79</v>
      </c>
      <c r="D40" s="86" t="s">
        <v>537</v>
      </c>
      <c r="E40" s="86" t="s">
        <v>538</v>
      </c>
      <c r="F40" s="86"/>
      <c r="G40" s="127">
        <v>81.284</v>
      </c>
      <c r="H40" s="127">
        <v>83.362</v>
      </c>
      <c r="I40" s="127">
        <v>81.616</v>
      </c>
      <c r="J40" s="98"/>
      <c r="K40" s="98">
        <f t="shared" si="0"/>
        <v>246.262</v>
      </c>
      <c r="L40" s="86">
        <v>37</v>
      </c>
      <c r="M40" s="121">
        <f t="shared" si="1"/>
        <v>0.46835443037974683</v>
      </c>
      <c r="N40" s="86" t="s">
        <v>413</v>
      </c>
      <c r="O40" s="90"/>
    </row>
    <row r="41" spans="1:15" ht="15">
      <c r="A41" s="86">
        <v>38</v>
      </c>
      <c r="B41" s="86" t="s">
        <v>465</v>
      </c>
      <c r="C41" s="86">
        <v>79</v>
      </c>
      <c r="D41" s="86" t="s">
        <v>539</v>
      </c>
      <c r="E41" s="86" t="s">
        <v>540</v>
      </c>
      <c r="F41" s="86"/>
      <c r="G41" s="127">
        <v>82.413</v>
      </c>
      <c r="H41" s="128">
        <v>81.095</v>
      </c>
      <c r="I41" s="128">
        <v>82.396</v>
      </c>
      <c r="J41" s="98"/>
      <c r="K41" s="98">
        <f t="shared" si="0"/>
        <v>245.904</v>
      </c>
      <c r="L41" s="86">
        <v>38</v>
      </c>
      <c r="M41" s="121">
        <f t="shared" si="1"/>
        <v>0.4810126582278481</v>
      </c>
      <c r="N41" s="86" t="s">
        <v>413</v>
      </c>
      <c r="O41" s="90"/>
    </row>
    <row r="42" spans="1:15" ht="15">
      <c r="A42" s="86">
        <v>39</v>
      </c>
      <c r="B42" s="86" t="s">
        <v>462</v>
      </c>
      <c r="C42" s="86">
        <v>79</v>
      </c>
      <c r="D42" s="86" t="s">
        <v>541</v>
      </c>
      <c r="E42" s="86" t="s">
        <v>542</v>
      </c>
      <c r="F42" s="86"/>
      <c r="G42" s="127">
        <v>82.611</v>
      </c>
      <c r="H42" s="128">
        <v>81.56</v>
      </c>
      <c r="I42" s="128">
        <v>81.65</v>
      </c>
      <c r="J42" s="98"/>
      <c r="K42" s="98">
        <f t="shared" si="0"/>
        <v>245.821</v>
      </c>
      <c r="L42" s="86">
        <v>39</v>
      </c>
      <c r="M42" s="121">
        <f t="shared" si="1"/>
        <v>0.4936708860759494</v>
      </c>
      <c r="N42" s="86" t="s">
        <v>413</v>
      </c>
      <c r="O42" s="90"/>
    </row>
    <row r="43" spans="1:15" ht="15">
      <c r="A43" s="86">
        <v>40</v>
      </c>
      <c r="B43" s="86" t="s">
        <v>465</v>
      </c>
      <c r="C43" s="86">
        <v>79</v>
      </c>
      <c r="D43" s="86" t="s">
        <v>543</v>
      </c>
      <c r="E43" s="86" t="s">
        <v>544</v>
      </c>
      <c r="F43" s="86"/>
      <c r="G43" s="127">
        <v>82.739</v>
      </c>
      <c r="H43" s="127">
        <v>81.343</v>
      </c>
      <c r="I43" s="127">
        <v>81.498</v>
      </c>
      <c r="J43" s="98"/>
      <c r="K43" s="98">
        <f t="shared" si="0"/>
        <v>245.57999999999998</v>
      </c>
      <c r="L43" s="86">
        <v>40</v>
      </c>
      <c r="M43" s="121">
        <f t="shared" si="1"/>
        <v>0.5063291139240507</v>
      </c>
      <c r="N43" s="86" t="s">
        <v>413</v>
      </c>
      <c r="O43" s="90"/>
    </row>
    <row r="44" spans="1:15" ht="15">
      <c r="A44" s="86">
        <v>41</v>
      </c>
      <c r="B44" s="86" t="s">
        <v>462</v>
      </c>
      <c r="C44" s="86">
        <v>79</v>
      </c>
      <c r="D44" s="86" t="s">
        <v>545</v>
      </c>
      <c r="E44" s="86" t="s">
        <v>546</v>
      </c>
      <c r="F44" s="86"/>
      <c r="G44" s="127">
        <v>81.662</v>
      </c>
      <c r="H44" s="128">
        <v>83.096</v>
      </c>
      <c r="I44" s="128">
        <v>80.506</v>
      </c>
      <c r="J44" s="98"/>
      <c r="K44" s="98">
        <f t="shared" si="0"/>
        <v>245.264</v>
      </c>
      <c r="L44" s="86">
        <v>41</v>
      </c>
      <c r="M44" s="121">
        <f t="shared" si="1"/>
        <v>0.5189873417721519</v>
      </c>
      <c r="N44" s="86" t="s">
        <v>413</v>
      </c>
      <c r="O44" s="90"/>
    </row>
    <row r="45" spans="1:15" ht="15">
      <c r="A45" s="86">
        <v>42</v>
      </c>
      <c r="B45" s="86" t="s">
        <v>462</v>
      </c>
      <c r="C45" s="86">
        <v>79</v>
      </c>
      <c r="D45" s="86" t="s">
        <v>547</v>
      </c>
      <c r="E45" s="86" t="s">
        <v>548</v>
      </c>
      <c r="F45" s="86"/>
      <c r="G45" s="127">
        <v>80.381</v>
      </c>
      <c r="H45" s="128">
        <v>80.247</v>
      </c>
      <c r="I45" s="128">
        <v>84.515</v>
      </c>
      <c r="J45" s="98"/>
      <c r="K45" s="98">
        <f t="shared" si="0"/>
        <v>245.14299999999997</v>
      </c>
      <c r="L45" s="86">
        <v>42</v>
      </c>
      <c r="M45" s="121">
        <f t="shared" si="1"/>
        <v>0.5316455696202531</v>
      </c>
      <c r="N45" s="86" t="s">
        <v>413</v>
      </c>
      <c r="O45" s="90"/>
    </row>
    <row r="46" spans="1:15" ht="15">
      <c r="A46" s="86">
        <v>43</v>
      </c>
      <c r="B46" s="86" t="s">
        <v>462</v>
      </c>
      <c r="C46" s="86">
        <v>79</v>
      </c>
      <c r="D46" s="86" t="s">
        <v>549</v>
      </c>
      <c r="E46" s="86" t="s">
        <v>550</v>
      </c>
      <c r="F46" s="86"/>
      <c r="G46" s="127">
        <v>81.351</v>
      </c>
      <c r="H46" s="128">
        <v>82.85</v>
      </c>
      <c r="I46" s="128">
        <v>80.939</v>
      </c>
      <c r="J46" s="98"/>
      <c r="K46" s="98">
        <f t="shared" si="0"/>
        <v>245.14</v>
      </c>
      <c r="L46" s="86">
        <v>43</v>
      </c>
      <c r="M46" s="121">
        <f t="shared" si="1"/>
        <v>0.5443037974683544</v>
      </c>
      <c r="N46" s="86" t="s">
        <v>413</v>
      </c>
      <c r="O46" s="92"/>
    </row>
    <row r="47" spans="1:15" ht="15">
      <c r="A47" s="86">
        <v>44</v>
      </c>
      <c r="B47" s="86" t="s">
        <v>462</v>
      </c>
      <c r="C47" s="86">
        <v>79</v>
      </c>
      <c r="D47" s="86" t="s">
        <v>551</v>
      </c>
      <c r="E47" s="86" t="s">
        <v>552</v>
      </c>
      <c r="F47" s="86"/>
      <c r="G47" s="127">
        <v>81.565</v>
      </c>
      <c r="H47" s="128">
        <v>81.332</v>
      </c>
      <c r="I47" s="128">
        <v>81.481</v>
      </c>
      <c r="J47" s="98"/>
      <c r="K47" s="98">
        <f t="shared" si="0"/>
        <v>244.378</v>
      </c>
      <c r="L47" s="86">
        <v>44</v>
      </c>
      <c r="M47" s="121">
        <f t="shared" si="1"/>
        <v>0.5569620253164557</v>
      </c>
      <c r="N47" s="86" t="s">
        <v>413</v>
      </c>
      <c r="O47" s="92"/>
    </row>
    <row r="48" spans="1:15" ht="15">
      <c r="A48" s="86">
        <v>45</v>
      </c>
      <c r="B48" s="86" t="s">
        <v>462</v>
      </c>
      <c r="C48" s="86">
        <v>79</v>
      </c>
      <c r="D48" s="86" t="s">
        <v>553</v>
      </c>
      <c r="E48" s="86" t="s">
        <v>554</v>
      </c>
      <c r="F48" s="86"/>
      <c r="G48" s="127">
        <v>81.031</v>
      </c>
      <c r="H48" s="128">
        <v>80.068</v>
      </c>
      <c r="I48" s="128">
        <v>82.975</v>
      </c>
      <c r="J48" s="98"/>
      <c r="K48" s="98">
        <f t="shared" si="0"/>
        <v>244.07399999999998</v>
      </c>
      <c r="L48" s="86">
        <v>45</v>
      </c>
      <c r="M48" s="121">
        <f t="shared" si="1"/>
        <v>0.569620253164557</v>
      </c>
      <c r="N48" s="86" t="s">
        <v>413</v>
      </c>
      <c r="O48" s="90"/>
    </row>
    <row r="49" spans="1:15" ht="15">
      <c r="A49" s="86">
        <v>46</v>
      </c>
      <c r="B49" s="86" t="s">
        <v>472</v>
      </c>
      <c r="C49" s="86">
        <v>79</v>
      </c>
      <c r="D49" s="86" t="s">
        <v>555</v>
      </c>
      <c r="E49" s="86" t="s">
        <v>556</v>
      </c>
      <c r="F49" s="86"/>
      <c r="G49" s="127">
        <v>79.777</v>
      </c>
      <c r="H49" s="128">
        <v>82.529</v>
      </c>
      <c r="I49" s="128">
        <v>79.578</v>
      </c>
      <c r="J49" s="98"/>
      <c r="K49" s="98">
        <f t="shared" si="0"/>
        <v>241.884</v>
      </c>
      <c r="L49" s="86">
        <v>46</v>
      </c>
      <c r="M49" s="121">
        <f t="shared" si="1"/>
        <v>0.5822784810126582</v>
      </c>
      <c r="N49" s="86" t="s">
        <v>413</v>
      </c>
      <c r="O49" s="90"/>
    </row>
    <row r="50" spans="1:15" ht="15">
      <c r="A50" s="86">
        <v>47</v>
      </c>
      <c r="B50" s="86" t="s">
        <v>462</v>
      </c>
      <c r="C50" s="86">
        <v>79</v>
      </c>
      <c r="D50" s="86" t="s">
        <v>557</v>
      </c>
      <c r="E50" s="86" t="s">
        <v>558</v>
      </c>
      <c r="F50" s="86"/>
      <c r="G50" s="127">
        <v>79.609</v>
      </c>
      <c r="H50" s="128">
        <v>81.802</v>
      </c>
      <c r="I50" s="128">
        <v>79.869</v>
      </c>
      <c r="J50" s="98"/>
      <c r="K50" s="98">
        <f t="shared" si="0"/>
        <v>241.28</v>
      </c>
      <c r="L50" s="86">
        <v>47</v>
      </c>
      <c r="M50" s="121">
        <f t="shared" si="1"/>
        <v>0.5949367088607594</v>
      </c>
      <c r="N50" s="86" t="s">
        <v>413</v>
      </c>
      <c r="O50" s="90"/>
    </row>
    <row r="51" spans="1:15" ht="15">
      <c r="A51" s="86">
        <v>48</v>
      </c>
      <c r="B51" s="86" t="s">
        <v>465</v>
      </c>
      <c r="C51" s="86">
        <v>79</v>
      </c>
      <c r="D51" s="86" t="s">
        <v>559</v>
      </c>
      <c r="E51" s="86" t="s">
        <v>560</v>
      </c>
      <c r="F51" s="86"/>
      <c r="G51" s="127">
        <v>84.433</v>
      </c>
      <c r="H51" s="128">
        <v>78.041</v>
      </c>
      <c r="I51" s="128">
        <v>78.533</v>
      </c>
      <c r="J51" s="98"/>
      <c r="K51" s="98">
        <f t="shared" si="0"/>
        <v>241.007</v>
      </c>
      <c r="L51" s="86">
        <v>48</v>
      </c>
      <c r="M51" s="121">
        <f t="shared" si="1"/>
        <v>0.6075949367088608</v>
      </c>
      <c r="N51" s="86" t="s">
        <v>413</v>
      </c>
      <c r="O51" s="90"/>
    </row>
    <row r="52" spans="1:15" ht="15">
      <c r="A52" s="86">
        <v>49</v>
      </c>
      <c r="B52" s="86" t="s">
        <v>465</v>
      </c>
      <c r="C52" s="86">
        <v>79</v>
      </c>
      <c r="D52" s="86" t="s">
        <v>561</v>
      </c>
      <c r="E52" s="86" t="s">
        <v>562</v>
      </c>
      <c r="F52" s="86"/>
      <c r="G52" s="127">
        <v>79.864</v>
      </c>
      <c r="H52" s="127">
        <v>78.784</v>
      </c>
      <c r="I52" s="127">
        <v>82.154</v>
      </c>
      <c r="J52" s="98"/>
      <c r="K52" s="98">
        <f t="shared" si="0"/>
        <v>240.80200000000002</v>
      </c>
      <c r="L52" s="86">
        <v>49</v>
      </c>
      <c r="M52" s="121">
        <f t="shared" si="1"/>
        <v>0.620253164556962</v>
      </c>
      <c r="N52" s="86" t="s">
        <v>413</v>
      </c>
      <c r="O52" s="90"/>
    </row>
    <row r="53" spans="1:15" ht="15">
      <c r="A53" s="86">
        <v>50</v>
      </c>
      <c r="B53" s="86" t="s">
        <v>462</v>
      </c>
      <c r="C53" s="86">
        <v>79</v>
      </c>
      <c r="D53" s="86" t="s">
        <v>563</v>
      </c>
      <c r="E53" s="86" t="s">
        <v>564</v>
      </c>
      <c r="F53" s="86"/>
      <c r="G53" s="127">
        <v>80.704</v>
      </c>
      <c r="H53" s="128">
        <v>80.458</v>
      </c>
      <c r="I53" s="128">
        <v>79.366</v>
      </c>
      <c r="J53" s="98"/>
      <c r="K53" s="98">
        <f t="shared" si="0"/>
        <v>240.52799999999996</v>
      </c>
      <c r="L53" s="86">
        <v>50</v>
      </c>
      <c r="M53" s="121">
        <f t="shared" si="1"/>
        <v>0.6329113924050633</v>
      </c>
      <c r="N53" s="86" t="s">
        <v>413</v>
      </c>
      <c r="O53" s="90"/>
    </row>
    <row r="54" spans="1:15" ht="15">
      <c r="A54" s="86">
        <v>51</v>
      </c>
      <c r="B54" s="86" t="s">
        <v>462</v>
      </c>
      <c r="C54" s="86">
        <v>79</v>
      </c>
      <c r="D54" s="86" t="s">
        <v>565</v>
      </c>
      <c r="E54" s="86" t="s">
        <v>566</v>
      </c>
      <c r="F54" s="86"/>
      <c r="G54" s="127">
        <v>80.519</v>
      </c>
      <c r="H54" s="128">
        <v>79.395</v>
      </c>
      <c r="I54" s="128">
        <v>80.192</v>
      </c>
      <c r="J54" s="98"/>
      <c r="K54" s="98">
        <f t="shared" si="0"/>
        <v>240.106</v>
      </c>
      <c r="L54" s="86">
        <v>51</v>
      </c>
      <c r="M54" s="121">
        <f t="shared" si="1"/>
        <v>0.6455696202531646</v>
      </c>
      <c r="N54" s="86" t="s">
        <v>413</v>
      </c>
      <c r="O54" s="92"/>
    </row>
    <row r="55" spans="1:15" ht="15">
      <c r="A55" s="86">
        <v>52</v>
      </c>
      <c r="B55" s="86" t="s">
        <v>472</v>
      </c>
      <c r="C55" s="86">
        <v>79</v>
      </c>
      <c r="D55" s="86" t="s">
        <v>567</v>
      </c>
      <c r="E55" s="86" t="s">
        <v>568</v>
      </c>
      <c r="F55" s="86"/>
      <c r="G55" s="127">
        <v>80.126</v>
      </c>
      <c r="H55" s="128">
        <v>79.931</v>
      </c>
      <c r="I55" s="128">
        <v>79.751</v>
      </c>
      <c r="J55" s="98"/>
      <c r="K55" s="98">
        <f t="shared" si="0"/>
        <v>239.80800000000002</v>
      </c>
      <c r="L55" s="86">
        <v>52</v>
      </c>
      <c r="M55" s="121">
        <f t="shared" si="1"/>
        <v>0.6582278481012658</v>
      </c>
      <c r="N55" s="86" t="s">
        <v>413</v>
      </c>
      <c r="O55" s="92"/>
    </row>
    <row r="56" spans="1:15" ht="15">
      <c r="A56" s="86">
        <v>53</v>
      </c>
      <c r="B56" s="86" t="s">
        <v>462</v>
      </c>
      <c r="C56" s="86">
        <v>79</v>
      </c>
      <c r="D56" s="86" t="s">
        <v>569</v>
      </c>
      <c r="E56" s="86" t="s">
        <v>570</v>
      </c>
      <c r="F56" s="86"/>
      <c r="G56" s="127">
        <v>79.311</v>
      </c>
      <c r="H56" s="128">
        <v>79.417</v>
      </c>
      <c r="I56" s="128">
        <v>80.58</v>
      </c>
      <c r="J56" s="98"/>
      <c r="K56" s="98">
        <f t="shared" si="0"/>
        <v>239.308</v>
      </c>
      <c r="L56" s="86">
        <v>53</v>
      </c>
      <c r="M56" s="121">
        <f t="shared" si="1"/>
        <v>0.6708860759493671</v>
      </c>
      <c r="N56" s="86" t="s">
        <v>413</v>
      </c>
      <c r="O56" s="90"/>
    </row>
    <row r="57" spans="1:15" ht="15">
      <c r="A57" s="86">
        <v>54</v>
      </c>
      <c r="B57" s="86" t="s">
        <v>465</v>
      </c>
      <c r="C57" s="86">
        <v>79</v>
      </c>
      <c r="D57" s="86" t="s">
        <v>571</v>
      </c>
      <c r="E57" s="86" t="s">
        <v>572</v>
      </c>
      <c r="F57" s="86"/>
      <c r="G57" s="127">
        <v>79.571</v>
      </c>
      <c r="H57" s="127">
        <v>78.451</v>
      </c>
      <c r="I57" s="127">
        <v>80.513</v>
      </c>
      <c r="J57" s="98"/>
      <c r="K57" s="98">
        <f t="shared" si="0"/>
        <v>238.535</v>
      </c>
      <c r="L57" s="86">
        <v>54</v>
      </c>
      <c r="M57" s="121">
        <f t="shared" si="1"/>
        <v>0.6835443037974683</v>
      </c>
      <c r="N57" s="86" t="s">
        <v>413</v>
      </c>
      <c r="O57" s="90"/>
    </row>
    <row r="58" spans="1:15" ht="15">
      <c r="A58" s="86">
        <v>55</v>
      </c>
      <c r="B58" s="86" t="s">
        <v>465</v>
      </c>
      <c r="C58" s="86">
        <v>79</v>
      </c>
      <c r="D58" s="86" t="s">
        <v>573</v>
      </c>
      <c r="E58" s="86" t="s">
        <v>574</v>
      </c>
      <c r="F58" s="86"/>
      <c r="G58" s="127">
        <v>81.552</v>
      </c>
      <c r="H58" s="128">
        <v>80.113</v>
      </c>
      <c r="I58" s="128">
        <v>74.796</v>
      </c>
      <c r="J58" s="98"/>
      <c r="K58" s="98">
        <f t="shared" si="0"/>
        <v>236.461</v>
      </c>
      <c r="L58" s="86">
        <v>55</v>
      </c>
      <c r="M58" s="121">
        <f t="shared" si="1"/>
        <v>0.6962025316455697</v>
      </c>
      <c r="N58" s="86" t="s">
        <v>413</v>
      </c>
      <c r="O58" s="90"/>
    </row>
    <row r="59" spans="1:15" ht="15">
      <c r="A59" s="86">
        <v>56</v>
      </c>
      <c r="B59" s="86" t="s">
        <v>472</v>
      </c>
      <c r="C59" s="86">
        <v>79</v>
      </c>
      <c r="D59" s="86" t="s">
        <v>575</v>
      </c>
      <c r="E59" s="86" t="s">
        <v>576</v>
      </c>
      <c r="F59" s="86"/>
      <c r="G59" s="127">
        <v>79.214</v>
      </c>
      <c r="H59" s="128">
        <v>77.725</v>
      </c>
      <c r="I59" s="128">
        <v>79.425</v>
      </c>
      <c r="J59" s="98"/>
      <c r="K59" s="98">
        <f t="shared" si="0"/>
        <v>236.36399999999998</v>
      </c>
      <c r="L59" s="86">
        <v>56</v>
      </c>
      <c r="M59" s="121">
        <f t="shared" si="1"/>
        <v>0.7088607594936709</v>
      </c>
      <c r="N59" s="86" t="s">
        <v>413</v>
      </c>
      <c r="O59" s="90"/>
    </row>
    <row r="60" spans="1:15" ht="15">
      <c r="A60" s="86">
        <v>57</v>
      </c>
      <c r="B60" s="86" t="s">
        <v>472</v>
      </c>
      <c r="C60" s="86">
        <v>79</v>
      </c>
      <c r="D60" s="86" t="s">
        <v>577</v>
      </c>
      <c r="E60" s="86" t="s">
        <v>578</v>
      </c>
      <c r="F60" s="86"/>
      <c r="G60" s="127">
        <v>76.421</v>
      </c>
      <c r="H60" s="128">
        <v>79.831</v>
      </c>
      <c r="I60" s="128">
        <v>79.149</v>
      </c>
      <c r="J60" s="98"/>
      <c r="K60" s="98">
        <f t="shared" si="0"/>
        <v>235.401</v>
      </c>
      <c r="L60" s="86">
        <v>57</v>
      </c>
      <c r="M60" s="121">
        <f t="shared" si="1"/>
        <v>0.7215189873417721</v>
      </c>
      <c r="N60" s="86" t="s">
        <v>413</v>
      </c>
      <c r="O60" s="90"/>
    </row>
    <row r="61" spans="1:15" ht="15">
      <c r="A61" s="86">
        <v>58</v>
      </c>
      <c r="B61" s="86" t="s">
        <v>472</v>
      </c>
      <c r="C61" s="86">
        <v>79</v>
      </c>
      <c r="D61" s="86" t="s">
        <v>579</v>
      </c>
      <c r="E61" s="86" t="s">
        <v>580</v>
      </c>
      <c r="F61" s="86"/>
      <c r="G61" s="127">
        <v>75.174</v>
      </c>
      <c r="H61" s="128">
        <v>80.638</v>
      </c>
      <c r="I61" s="128">
        <v>78.776</v>
      </c>
      <c r="J61" s="98"/>
      <c r="K61" s="98">
        <f t="shared" si="0"/>
        <v>234.58800000000002</v>
      </c>
      <c r="L61" s="86">
        <v>58</v>
      </c>
      <c r="M61" s="121">
        <f t="shared" si="1"/>
        <v>0.7341772151898734</v>
      </c>
      <c r="N61" s="86" t="s">
        <v>413</v>
      </c>
      <c r="O61" s="90"/>
    </row>
    <row r="62" spans="1:15" ht="15">
      <c r="A62" s="86">
        <v>59</v>
      </c>
      <c r="B62" s="86" t="s">
        <v>462</v>
      </c>
      <c r="C62" s="86">
        <v>79</v>
      </c>
      <c r="D62" s="86" t="s">
        <v>581</v>
      </c>
      <c r="E62" s="86" t="s">
        <v>582</v>
      </c>
      <c r="F62" s="86"/>
      <c r="G62" s="127">
        <v>76.871</v>
      </c>
      <c r="H62" s="128">
        <v>79.035</v>
      </c>
      <c r="I62" s="128">
        <v>78.24</v>
      </c>
      <c r="J62" s="98"/>
      <c r="K62" s="98">
        <f t="shared" si="0"/>
        <v>234.14600000000002</v>
      </c>
      <c r="L62" s="86">
        <v>59</v>
      </c>
      <c r="M62" s="121">
        <f t="shared" si="1"/>
        <v>0.7468354430379747</v>
      </c>
      <c r="N62" s="86" t="s">
        <v>413</v>
      </c>
      <c r="O62" s="92"/>
    </row>
    <row r="63" spans="1:15" ht="15">
      <c r="A63" s="86">
        <v>60</v>
      </c>
      <c r="B63" s="86" t="s">
        <v>465</v>
      </c>
      <c r="C63" s="86">
        <v>79</v>
      </c>
      <c r="D63" s="86" t="s">
        <v>583</v>
      </c>
      <c r="E63" s="86" t="s">
        <v>584</v>
      </c>
      <c r="F63" s="86"/>
      <c r="G63" s="127">
        <v>78.691</v>
      </c>
      <c r="H63" s="128">
        <v>77.583</v>
      </c>
      <c r="I63" s="128">
        <v>76.381</v>
      </c>
      <c r="J63" s="98"/>
      <c r="K63" s="98">
        <f t="shared" si="0"/>
        <v>232.655</v>
      </c>
      <c r="L63" s="86">
        <v>60</v>
      </c>
      <c r="M63" s="121">
        <f t="shared" si="1"/>
        <v>0.759493670886076</v>
      </c>
      <c r="N63" s="86" t="s">
        <v>413</v>
      </c>
      <c r="O63" s="92"/>
    </row>
    <row r="64" spans="1:15" ht="15">
      <c r="A64" s="86">
        <v>61</v>
      </c>
      <c r="B64" s="86" t="s">
        <v>465</v>
      </c>
      <c r="C64" s="86">
        <v>79</v>
      </c>
      <c r="D64" s="86" t="s">
        <v>585</v>
      </c>
      <c r="E64" s="86" t="s">
        <v>586</v>
      </c>
      <c r="F64" s="86"/>
      <c r="G64" s="127">
        <v>79.654</v>
      </c>
      <c r="H64" s="127">
        <v>75.499</v>
      </c>
      <c r="I64" s="127">
        <v>76.639</v>
      </c>
      <c r="J64" s="98"/>
      <c r="K64" s="98">
        <f t="shared" si="0"/>
        <v>231.79199999999997</v>
      </c>
      <c r="L64" s="86">
        <v>61</v>
      </c>
      <c r="M64" s="121">
        <f t="shared" si="1"/>
        <v>0.7721518987341772</v>
      </c>
      <c r="N64" s="86" t="s">
        <v>413</v>
      </c>
      <c r="O64" s="90"/>
    </row>
    <row r="65" spans="1:15" ht="15">
      <c r="A65" s="86">
        <v>62</v>
      </c>
      <c r="B65" s="86" t="s">
        <v>462</v>
      </c>
      <c r="C65" s="86">
        <v>79</v>
      </c>
      <c r="D65" s="86" t="s">
        <v>587</v>
      </c>
      <c r="E65" s="86" t="s">
        <v>588</v>
      </c>
      <c r="F65" s="86"/>
      <c r="G65" s="127">
        <v>78.749</v>
      </c>
      <c r="H65" s="128">
        <v>77.662</v>
      </c>
      <c r="I65" s="128">
        <v>75.173</v>
      </c>
      <c r="J65" s="98"/>
      <c r="K65" s="98">
        <f t="shared" si="0"/>
        <v>231.584</v>
      </c>
      <c r="L65" s="86">
        <v>62</v>
      </c>
      <c r="M65" s="121">
        <f t="shared" si="1"/>
        <v>0.7848101265822784</v>
      </c>
      <c r="N65" s="86" t="s">
        <v>413</v>
      </c>
      <c r="O65" s="90"/>
    </row>
    <row r="66" spans="1:15" ht="15">
      <c r="A66" s="86">
        <v>63</v>
      </c>
      <c r="B66" s="86" t="s">
        <v>472</v>
      </c>
      <c r="C66" s="86">
        <v>79</v>
      </c>
      <c r="D66" s="86" t="s">
        <v>589</v>
      </c>
      <c r="E66" s="86" t="s">
        <v>590</v>
      </c>
      <c r="F66" s="86"/>
      <c r="G66" s="127">
        <v>77.329</v>
      </c>
      <c r="H66" s="128">
        <v>77.714</v>
      </c>
      <c r="I66" s="128">
        <v>76.537</v>
      </c>
      <c r="J66" s="98"/>
      <c r="K66" s="98">
        <f t="shared" si="0"/>
        <v>231.58</v>
      </c>
      <c r="L66" s="86">
        <v>63</v>
      </c>
      <c r="M66" s="121">
        <f t="shared" si="1"/>
        <v>0.7974683544303798</v>
      </c>
      <c r="N66" s="86" t="s">
        <v>413</v>
      </c>
      <c r="O66" s="92"/>
    </row>
    <row r="67" spans="1:15" ht="15">
      <c r="A67" s="86">
        <v>64</v>
      </c>
      <c r="B67" s="86" t="s">
        <v>465</v>
      </c>
      <c r="C67" s="86">
        <v>79</v>
      </c>
      <c r="D67" s="86" t="s">
        <v>591</v>
      </c>
      <c r="E67" s="86" t="s">
        <v>592</v>
      </c>
      <c r="F67" s="86"/>
      <c r="G67" s="127">
        <v>76.841</v>
      </c>
      <c r="H67" s="127">
        <v>72.142</v>
      </c>
      <c r="I67" s="127">
        <v>81.867</v>
      </c>
      <c r="J67" s="98"/>
      <c r="K67" s="98">
        <f t="shared" si="0"/>
        <v>230.85000000000002</v>
      </c>
      <c r="L67" s="86">
        <v>64</v>
      </c>
      <c r="M67" s="121">
        <f t="shared" si="1"/>
        <v>0.810126582278481</v>
      </c>
      <c r="N67" s="86" t="s">
        <v>413</v>
      </c>
      <c r="O67" s="92"/>
    </row>
    <row r="68" spans="1:15" ht="15">
      <c r="A68" s="86">
        <v>65</v>
      </c>
      <c r="B68" s="86" t="s">
        <v>465</v>
      </c>
      <c r="C68" s="86">
        <v>79</v>
      </c>
      <c r="D68" s="86" t="s">
        <v>593</v>
      </c>
      <c r="E68" s="86" t="s">
        <v>594</v>
      </c>
      <c r="F68" s="86"/>
      <c r="G68" s="127">
        <v>78.014</v>
      </c>
      <c r="H68" s="128">
        <v>75.158</v>
      </c>
      <c r="I68" s="128">
        <v>76.699</v>
      </c>
      <c r="J68" s="98"/>
      <c r="K68" s="98">
        <f aca="true" t="shared" si="2" ref="K68:K82">G68+H68+I68</f>
        <v>229.87099999999998</v>
      </c>
      <c r="L68" s="86">
        <v>65</v>
      </c>
      <c r="M68" s="121">
        <f aca="true" t="shared" si="3" ref="M68:M82">L68/C68</f>
        <v>0.8227848101265823</v>
      </c>
      <c r="N68" s="86" t="s">
        <v>413</v>
      </c>
      <c r="O68" s="92"/>
    </row>
    <row r="69" spans="1:15" ht="15">
      <c r="A69" s="86">
        <v>66</v>
      </c>
      <c r="B69" s="86" t="s">
        <v>472</v>
      </c>
      <c r="C69" s="86">
        <v>79</v>
      </c>
      <c r="D69" s="86" t="s">
        <v>595</v>
      </c>
      <c r="E69" s="86" t="s">
        <v>596</v>
      </c>
      <c r="F69" s="86"/>
      <c r="G69" s="127">
        <v>76.559</v>
      </c>
      <c r="H69" s="128">
        <v>80.517</v>
      </c>
      <c r="I69" s="128">
        <v>72.666</v>
      </c>
      <c r="J69" s="98"/>
      <c r="K69" s="98">
        <f t="shared" si="2"/>
        <v>229.742</v>
      </c>
      <c r="L69" s="86">
        <v>66</v>
      </c>
      <c r="M69" s="121">
        <f t="shared" si="3"/>
        <v>0.8354430379746836</v>
      </c>
      <c r="N69" s="86" t="s">
        <v>413</v>
      </c>
      <c r="O69" s="92"/>
    </row>
    <row r="70" spans="1:15" ht="15">
      <c r="A70" s="86">
        <v>67</v>
      </c>
      <c r="B70" s="86" t="s">
        <v>465</v>
      </c>
      <c r="C70" s="86">
        <v>79</v>
      </c>
      <c r="D70" s="86" t="s">
        <v>597</v>
      </c>
      <c r="E70" s="86" t="s">
        <v>598</v>
      </c>
      <c r="F70" s="86"/>
      <c r="G70" s="127">
        <v>75.749</v>
      </c>
      <c r="H70" s="127">
        <v>76.559</v>
      </c>
      <c r="I70" s="127">
        <v>77.233</v>
      </c>
      <c r="J70" s="98"/>
      <c r="K70" s="98">
        <f t="shared" si="2"/>
        <v>229.541</v>
      </c>
      <c r="L70" s="86">
        <v>67</v>
      </c>
      <c r="M70" s="121">
        <f t="shared" si="3"/>
        <v>0.8481012658227848</v>
      </c>
      <c r="N70" s="86" t="s">
        <v>413</v>
      </c>
      <c r="O70" s="92"/>
    </row>
    <row r="71" spans="1:15" ht="15">
      <c r="A71" s="86">
        <v>68</v>
      </c>
      <c r="B71" s="86" t="s">
        <v>462</v>
      </c>
      <c r="C71" s="86">
        <v>79</v>
      </c>
      <c r="D71" s="86" t="s">
        <v>599</v>
      </c>
      <c r="E71" s="86" t="s">
        <v>600</v>
      </c>
      <c r="F71" s="86"/>
      <c r="G71" s="127">
        <v>76.066</v>
      </c>
      <c r="H71" s="128">
        <v>75.965</v>
      </c>
      <c r="I71" s="128">
        <v>77.427</v>
      </c>
      <c r="J71" s="98"/>
      <c r="K71" s="98">
        <f t="shared" si="2"/>
        <v>229.45800000000003</v>
      </c>
      <c r="L71" s="86">
        <v>68</v>
      </c>
      <c r="M71" s="121">
        <f t="shared" si="3"/>
        <v>0.8607594936708861</v>
      </c>
      <c r="N71" s="86" t="s">
        <v>413</v>
      </c>
      <c r="O71" s="92"/>
    </row>
    <row r="72" spans="1:15" ht="15">
      <c r="A72" s="86">
        <v>69</v>
      </c>
      <c r="B72" s="86" t="s">
        <v>465</v>
      </c>
      <c r="C72" s="86">
        <v>79</v>
      </c>
      <c r="D72" s="86" t="s">
        <v>601</v>
      </c>
      <c r="E72" s="86" t="s">
        <v>602</v>
      </c>
      <c r="F72" s="86"/>
      <c r="G72" s="127">
        <v>76.766</v>
      </c>
      <c r="H72" s="127">
        <v>75.526</v>
      </c>
      <c r="I72" s="127">
        <v>76.315</v>
      </c>
      <c r="J72" s="98"/>
      <c r="K72" s="98">
        <f t="shared" si="2"/>
        <v>228.607</v>
      </c>
      <c r="L72" s="86">
        <v>69</v>
      </c>
      <c r="M72" s="121">
        <f t="shared" si="3"/>
        <v>0.8734177215189873</v>
      </c>
      <c r="N72" s="86" t="s">
        <v>413</v>
      </c>
      <c r="O72" s="92"/>
    </row>
    <row r="73" spans="1:15" ht="15">
      <c r="A73" s="86">
        <v>70</v>
      </c>
      <c r="B73" s="86" t="s">
        <v>465</v>
      </c>
      <c r="C73" s="86">
        <v>79</v>
      </c>
      <c r="D73" s="86" t="s">
        <v>603</v>
      </c>
      <c r="E73" s="86" t="s">
        <v>604</v>
      </c>
      <c r="F73" s="86"/>
      <c r="G73" s="127">
        <v>75.014</v>
      </c>
      <c r="H73" s="127">
        <v>76.666</v>
      </c>
      <c r="I73" s="127">
        <v>74.3</v>
      </c>
      <c r="J73" s="98"/>
      <c r="K73" s="98">
        <f t="shared" si="2"/>
        <v>225.98000000000002</v>
      </c>
      <c r="L73" s="86">
        <v>70</v>
      </c>
      <c r="M73" s="121">
        <f t="shared" si="3"/>
        <v>0.8860759493670886</v>
      </c>
      <c r="N73" s="86" t="s">
        <v>413</v>
      </c>
      <c r="O73" s="92"/>
    </row>
    <row r="74" spans="1:15" ht="15">
      <c r="A74" s="86">
        <v>71</v>
      </c>
      <c r="B74" s="86" t="s">
        <v>462</v>
      </c>
      <c r="C74" s="86">
        <v>79</v>
      </c>
      <c r="D74" s="86" t="s">
        <v>605</v>
      </c>
      <c r="E74" s="86" t="s">
        <v>606</v>
      </c>
      <c r="F74" s="86"/>
      <c r="G74" s="127">
        <v>73.081</v>
      </c>
      <c r="H74" s="128">
        <v>77.926</v>
      </c>
      <c r="I74" s="128">
        <v>74.011</v>
      </c>
      <c r="J74" s="98"/>
      <c r="K74" s="98">
        <f t="shared" si="2"/>
        <v>225.018</v>
      </c>
      <c r="L74" s="86">
        <v>71</v>
      </c>
      <c r="M74" s="121">
        <f t="shared" si="3"/>
        <v>0.8987341772151899</v>
      </c>
      <c r="N74" s="86" t="s">
        <v>413</v>
      </c>
      <c r="O74" s="129"/>
    </row>
    <row r="75" spans="1:15" ht="15">
      <c r="A75" s="86">
        <v>72</v>
      </c>
      <c r="B75" s="86" t="s">
        <v>472</v>
      </c>
      <c r="C75" s="86">
        <v>79</v>
      </c>
      <c r="D75" s="86" t="s">
        <v>607</v>
      </c>
      <c r="E75" s="86" t="s">
        <v>608</v>
      </c>
      <c r="F75" s="86"/>
      <c r="G75" s="127">
        <v>71.671</v>
      </c>
      <c r="H75" s="128">
        <v>76.453</v>
      </c>
      <c r="I75" s="128">
        <v>75.05</v>
      </c>
      <c r="J75" s="98"/>
      <c r="K75" s="98">
        <f t="shared" si="2"/>
        <v>223.17400000000004</v>
      </c>
      <c r="L75" s="86">
        <v>72</v>
      </c>
      <c r="M75" s="121">
        <f t="shared" si="3"/>
        <v>0.9113924050632911</v>
      </c>
      <c r="N75" s="86" t="s">
        <v>413</v>
      </c>
      <c r="O75" s="129"/>
    </row>
    <row r="76" spans="1:15" ht="15">
      <c r="A76" s="86">
        <v>73</v>
      </c>
      <c r="B76" s="86" t="s">
        <v>472</v>
      </c>
      <c r="C76" s="86">
        <v>79</v>
      </c>
      <c r="D76" s="86" t="s">
        <v>609</v>
      </c>
      <c r="E76" s="86" t="s">
        <v>610</v>
      </c>
      <c r="F76" s="86"/>
      <c r="G76" s="127">
        <v>72.334</v>
      </c>
      <c r="H76" s="128">
        <v>73.472</v>
      </c>
      <c r="I76" s="128">
        <v>76.024</v>
      </c>
      <c r="J76" s="98"/>
      <c r="K76" s="98">
        <f t="shared" si="2"/>
        <v>221.82999999999998</v>
      </c>
      <c r="L76" s="86">
        <v>73</v>
      </c>
      <c r="M76" s="121">
        <f t="shared" si="3"/>
        <v>0.9240506329113924</v>
      </c>
      <c r="N76" s="86" t="s">
        <v>413</v>
      </c>
      <c r="O76" s="130"/>
    </row>
    <row r="77" spans="1:15" ht="15">
      <c r="A77" s="86">
        <v>74</v>
      </c>
      <c r="B77" s="86" t="s">
        <v>465</v>
      </c>
      <c r="C77" s="86">
        <v>79</v>
      </c>
      <c r="D77" s="86" t="s">
        <v>611</v>
      </c>
      <c r="E77" s="86" t="s">
        <v>612</v>
      </c>
      <c r="F77" s="86"/>
      <c r="G77" s="127">
        <v>74.824</v>
      </c>
      <c r="H77" s="127">
        <v>74.345</v>
      </c>
      <c r="I77" s="127">
        <v>71.356</v>
      </c>
      <c r="J77" s="98"/>
      <c r="K77" s="98">
        <f t="shared" si="2"/>
        <v>220.52499999999998</v>
      </c>
      <c r="L77" s="86">
        <v>74</v>
      </c>
      <c r="M77" s="121">
        <f t="shared" si="3"/>
        <v>0.9367088607594937</v>
      </c>
      <c r="N77" s="86" t="s">
        <v>413</v>
      </c>
      <c r="O77" s="130"/>
    </row>
    <row r="78" spans="1:15" ht="15">
      <c r="A78" s="86">
        <v>75</v>
      </c>
      <c r="B78" s="86" t="s">
        <v>472</v>
      </c>
      <c r="C78" s="86">
        <v>79</v>
      </c>
      <c r="D78" s="86" t="s">
        <v>613</v>
      </c>
      <c r="E78" s="86" t="s">
        <v>614</v>
      </c>
      <c r="F78" s="86"/>
      <c r="G78" s="127">
        <v>73.434</v>
      </c>
      <c r="H78" s="128">
        <v>73.323</v>
      </c>
      <c r="I78" s="128">
        <v>73.024</v>
      </c>
      <c r="J78" s="98"/>
      <c r="K78" s="98">
        <f t="shared" si="2"/>
        <v>219.781</v>
      </c>
      <c r="L78" s="86">
        <v>75</v>
      </c>
      <c r="M78" s="121">
        <f t="shared" si="3"/>
        <v>0.9493670886075949</v>
      </c>
      <c r="N78" s="86" t="s">
        <v>413</v>
      </c>
      <c r="O78" s="130"/>
    </row>
    <row r="79" spans="1:15" ht="15">
      <c r="A79" s="86">
        <v>76</v>
      </c>
      <c r="B79" s="86" t="s">
        <v>472</v>
      </c>
      <c r="C79" s="86">
        <v>79</v>
      </c>
      <c r="D79" s="86" t="s">
        <v>615</v>
      </c>
      <c r="E79" s="86" t="s">
        <v>616</v>
      </c>
      <c r="F79" s="86"/>
      <c r="G79" s="127">
        <v>71.44</v>
      </c>
      <c r="H79" s="128">
        <v>74.049</v>
      </c>
      <c r="I79" s="128">
        <v>73.736</v>
      </c>
      <c r="J79" s="98"/>
      <c r="K79" s="98">
        <f t="shared" si="2"/>
        <v>219.22500000000002</v>
      </c>
      <c r="L79" s="86">
        <v>76</v>
      </c>
      <c r="M79" s="121">
        <f t="shared" si="3"/>
        <v>0.9620253164556962</v>
      </c>
      <c r="N79" s="86" t="s">
        <v>413</v>
      </c>
      <c r="O79" s="130"/>
    </row>
    <row r="80" spans="1:15" ht="15">
      <c r="A80" s="86">
        <v>77</v>
      </c>
      <c r="B80" s="86" t="s">
        <v>465</v>
      </c>
      <c r="C80" s="86">
        <v>79</v>
      </c>
      <c r="D80" s="86" t="s">
        <v>617</v>
      </c>
      <c r="E80" s="86" t="s">
        <v>618</v>
      </c>
      <c r="F80" s="86"/>
      <c r="G80" s="127">
        <v>60.359</v>
      </c>
      <c r="H80" s="128">
        <v>73.624</v>
      </c>
      <c r="I80" s="128">
        <v>76.684</v>
      </c>
      <c r="J80" s="98"/>
      <c r="K80" s="98">
        <f t="shared" si="2"/>
        <v>210.667</v>
      </c>
      <c r="L80" s="86">
        <v>77</v>
      </c>
      <c r="M80" s="121">
        <f t="shared" si="3"/>
        <v>0.9746835443037974</v>
      </c>
      <c r="N80" s="86" t="s">
        <v>413</v>
      </c>
      <c r="O80" s="92"/>
    </row>
    <row r="81" spans="1:15" ht="15">
      <c r="A81" s="86">
        <v>78</v>
      </c>
      <c r="B81" s="86" t="s">
        <v>465</v>
      </c>
      <c r="C81" s="86">
        <v>79</v>
      </c>
      <c r="D81" s="86" t="s">
        <v>619</v>
      </c>
      <c r="E81" s="86" t="s">
        <v>620</v>
      </c>
      <c r="F81" s="86"/>
      <c r="G81" s="127">
        <v>73.1</v>
      </c>
      <c r="H81" s="128">
        <v>71.03</v>
      </c>
      <c r="I81" s="128">
        <v>64.751</v>
      </c>
      <c r="J81" s="98"/>
      <c r="K81" s="98">
        <f t="shared" si="2"/>
        <v>208.881</v>
      </c>
      <c r="L81" s="86">
        <v>78</v>
      </c>
      <c r="M81" s="121">
        <f t="shared" si="3"/>
        <v>0.9873417721518988</v>
      </c>
      <c r="N81" s="86" t="s">
        <v>413</v>
      </c>
      <c r="O81" s="92"/>
    </row>
    <row r="82" spans="1:15" ht="15">
      <c r="A82" s="86">
        <v>79</v>
      </c>
      <c r="B82" s="86" t="s">
        <v>465</v>
      </c>
      <c r="C82" s="86">
        <v>79</v>
      </c>
      <c r="D82" s="86" t="s">
        <v>621</v>
      </c>
      <c r="E82" s="86" t="s">
        <v>622</v>
      </c>
      <c r="F82" s="86"/>
      <c r="G82" s="127">
        <v>67.029</v>
      </c>
      <c r="H82" s="127">
        <v>65.9</v>
      </c>
      <c r="I82" s="127">
        <v>42.867</v>
      </c>
      <c r="J82" s="98"/>
      <c r="K82" s="98">
        <f t="shared" si="2"/>
        <v>175.796</v>
      </c>
      <c r="L82" s="86">
        <v>79</v>
      </c>
      <c r="M82" s="121">
        <f t="shared" si="3"/>
        <v>1</v>
      </c>
      <c r="N82" s="86" t="s">
        <v>413</v>
      </c>
      <c r="O82" s="92"/>
    </row>
    <row r="83" spans="1:15" ht="15">
      <c r="A83" s="100" t="s">
        <v>380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17"/>
      <c r="M83" s="117"/>
      <c r="N83" s="117"/>
      <c r="O83" s="125"/>
    </row>
    <row r="84" spans="1:15" ht="15">
      <c r="A84" s="105"/>
      <c r="B84" s="106" t="s">
        <v>381</v>
      </c>
      <c r="C84" s="107" t="s">
        <v>382</v>
      </c>
      <c r="D84" s="107"/>
      <c r="E84" s="108"/>
      <c r="F84" s="108"/>
      <c r="G84" s="108"/>
      <c r="H84" s="108"/>
      <c r="I84" s="108"/>
      <c r="J84" s="105"/>
      <c r="K84" s="105"/>
      <c r="L84" s="117"/>
      <c r="M84" s="117"/>
      <c r="N84" s="117"/>
      <c r="O84" s="125"/>
    </row>
    <row r="85" spans="1:15" ht="15">
      <c r="A85" s="111"/>
      <c r="B85" s="111"/>
      <c r="C85" s="112" t="s">
        <v>383</v>
      </c>
      <c r="D85" s="107"/>
      <c r="E85" s="112"/>
      <c r="F85" s="112"/>
      <c r="G85" s="112"/>
      <c r="H85" s="112"/>
      <c r="I85" s="112"/>
      <c r="J85" s="112"/>
      <c r="K85" s="112"/>
      <c r="L85" s="117"/>
      <c r="M85" s="117"/>
      <c r="N85" s="117"/>
      <c r="O85" s="125"/>
    </row>
    <row r="86" spans="1:15" ht="15">
      <c r="A86" s="106"/>
      <c r="B86" s="106"/>
      <c r="C86" s="112" t="s">
        <v>384</v>
      </c>
      <c r="D86" s="107"/>
      <c r="E86" s="112"/>
      <c r="F86" s="112"/>
      <c r="G86" s="112"/>
      <c r="H86" s="112"/>
      <c r="I86" s="112"/>
      <c r="J86" s="112"/>
      <c r="K86" s="112"/>
      <c r="L86" s="117"/>
      <c r="M86" s="117"/>
      <c r="N86" s="117"/>
      <c r="O86" s="125"/>
    </row>
    <row r="87" spans="1:15" ht="15">
      <c r="A87" s="107"/>
      <c r="B87" s="107"/>
      <c r="C87" s="107" t="s">
        <v>385</v>
      </c>
      <c r="D87" s="111"/>
      <c r="E87" s="111"/>
      <c r="F87" s="111"/>
      <c r="G87" s="111"/>
      <c r="H87" s="111"/>
      <c r="I87" s="111"/>
      <c r="J87" s="108"/>
      <c r="K87" s="108"/>
      <c r="L87" s="117"/>
      <c r="M87" s="117"/>
      <c r="N87" s="117"/>
      <c r="O87" s="125"/>
    </row>
    <row r="88" spans="1:15" ht="15">
      <c r="A88" s="107"/>
      <c r="B88" s="107"/>
      <c r="C88" s="111" t="s">
        <v>386</v>
      </c>
      <c r="D88" s="107"/>
      <c r="E88" s="107"/>
      <c r="F88" s="107"/>
      <c r="G88" s="107"/>
      <c r="H88" s="107"/>
      <c r="I88" s="107"/>
      <c r="J88" s="107"/>
      <c r="K88" s="107"/>
      <c r="L88" s="117"/>
      <c r="M88" s="117"/>
      <c r="N88" s="117"/>
      <c r="O88" s="125"/>
    </row>
  </sheetData>
  <sheetProtection/>
  <mergeCells count="2">
    <mergeCell ref="A1:O1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EKIN</cp:lastModifiedBy>
  <cp:lastPrinted>2019-09-05T03:26:54Z</cp:lastPrinted>
  <dcterms:created xsi:type="dcterms:W3CDTF">2016-09-07T01:40:45Z</dcterms:created>
  <dcterms:modified xsi:type="dcterms:W3CDTF">2020-09-25T09:30:26Z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